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5" activeTab="6"/>
  </bookViews>
  <sheets>
    <sheet name="教育局2018年预算收支总表" sheetId="4" r:id="rId1"/>
    <sheet name="教育局2018年预算收入总表" sheetId="55" r:id="rId2"/>
    <sheet name="教育局2018年预算支出总表" sheetId="56" r:id="rId3"/>
    <sheet name="教育局2018年财政拨款预算收支总表" sheetId="57" r:id="rId4"/>
    <sheet name="教育局2018年一般公共预算支出预算表" sheetId="5" r:id="rId5"/>
    <sheet name="教育局2018年一般公共预算安排基本支出经济科目表" sheetId="6" r:id="rId6"/>
    <sheet name="政府采购预算表" sheetId="51" r:id="rId7"/>
    <sheet name="“三公”经费预算表" sheetId="52" r:id="rId8"/>
    <sheet name="政府性基金预算支出表" sheetId="53" r:id="rId9"/>
  </sheets>
  <definedNames>
    <definedName name="_xlnm.Print_Titles" localSheetId="5">教育局2018年一般公共预算安排基本支出经济科目表!$1:3</definedName>
    <definedName name="_xlnm.Print_Titles" localSheetId="4">教育局2018年一般公共预算支出预算表!$1:4</definedName>
  </definedNames>
  <calcPr calcId="144525"/>
</workbook>
</file>

<file path=xl/sharedStrings.xml><?xml version="1.0" encoding="utf-8"?>
<sst xmlns="http://schemas.openxmlformats.org/spreadsheetml/2006/main" count="1238" uniqueCount="321">
  <si>
    <t>吕梁市教育局2018年预算收支总表</t>
  </si>
  <si>
    <t>单位：万元</t>
  </si>
  <si>
    <t>收入</t>
  </si>
  <si>
    <t>支出</t>
  </si>
  <si>
    <t xml:space="preserve">项目 </t>
  </si>
  <si>
    <t>预算数</t>
  </si>
  <si>
    <t>项目</t>
  </si>
  <si>
    <t>2017年</t>
  </si>
  <si>
    <t>2018年</t>
  </si>
  <si>
    <t>2018年比2017年增减%</t>
  </si>
  <si>
    <t>一、一般公共预算</t>
  </si>
  <si>
    <t>一、教育支出</t>
  </si>
  <si>
    <t>二、纳入预算管理的政府性基金</t>
  </si>
  <si>
    <t>二、住房保障支出</t>
  </si>
  <si>
    <t>三、纳入财政专户管理的事业收入</t>
  </si>
  <si>
    <t>四、其他收入</t>
  </si>
  <si>
    <t>本年收入合计</t>
  </si>
  <si>
    <t>本年支出合计</t>
  </si>
  <si>
    <t>吕梁市教育局2018年预算收入总表</t>
  </si>
  <si>
    <t>收         入</t>
  </si>
  <si>
    <t>项    目</t>
  </si>
  <si>
    <r>
      <rPr>
        <sz val="10.5"/>
        <rFont val="宋体"/>
        <charset val="134"/>
      </rPr>
      <t>201</t>
    </r>
    <r>
      <rPr>
        <sz val="10.5"/>
        <rFont val="宋体"/>
        <charset val="134"/>
      </rPr>
      <t>7</t>
    </r>
    <r>
      <rPr>
        <sz val="10.5"/>
        <rFont val="宋体"/>
        <charset val="134"/>
      </rPr>
      <t>年</t>
    </r>
  </si>
  <si>
    <r>
      <rPr>
        <sz val="10.5"/>
        <rFont val="宋体"/>
        <charset val="134"/>
      </rPr>
      <t>201</t>
    </r>
    <r>
      <rPr>
        <sz val="10.5"/>
        <rFont val="宋体"/>
        <charset val="134"/>
      </rPr>
      <t>8</t>
    </r>
    <r>
      <rPr>
        <sz val="10.5"/>
        <rFont val="宋体"/>
        <charset val="134"/>
      </rPr>
      <t>年</t>
    </r>
  </si>
  <si>
    <r>
      <rPr>
        <sz val="10.5"/>
        <rFont val="宋体"/>
        <charset val="134"/>
      </rPr>
      <t>201</t>
    </r>
    <r>
      <rPr>
        <sz val="10.5"/>
        <rFont val="宋体"/>
        <charset val="134"/>
      </rPr>
      <t>8</t>
    </r>
    <r>
      <rPr>
        <sz val="10.5"/>
        <rFont val="宋体"/>
        <charset val="134"/>
      </rPr>
      <t>年比201</t>
    </r>
    <r>
      <rPr>
        <sz val="10.5"/>
        <rFont val="宋体"/>
        <charset val="134"/>
      </rPr>
      <t>7</t>
    </r>
    <r>
      <rPr>
        <sz val="10.5"/>
        <rFont val="宋体"/>
        <charset val="134"/>
      </rPr>
      <t>年增减%</t>
    </r>
  </si>
  <si>
    <t xml:space="preserve">二、纳入预算管理的政府性基金  </t>
  </si>
  <si>
    <t>三、纳入财政专户管理的事业性收入</t>
  </si>
  <si>
    <t>—2.15</t>
  </si>
  <si>
    <t>本年收入总计</t>
  </si>
  <si>
    <t>吕梁市教育局2018年预算支出总表</t>
  </si>
  <si>
    <t>支                      出</t>
  </si>
  <si>
    <t>支出功能分类</t>
  </si>
  <si>
    <t>本年支出总计</t>
  </si>
  <si>
    <t>吕梁市教育局2018年财政拨款收支总表</t>
  </si>
  <si>
    <t>吕梁市教育局2018年一般公共预算支出预算表</t>
  </si>
  <si>
    <t>项  目</t>
  </si>
  <si>
    <t>2017年预算数</t>
  </si>
  <si>
    <t>2018年预算数</t>
  </si>
  <si>
    <t>2018年预算数比2017年预算数增减%</t>
  </si>
  <si>
    <t>科目编码</t>
  </si>
  <si>
    <t>科目名称</t>
  </si>
  <si>
    <t>合计</t>
  </si>
  <si>
    <t>基本支出</t>
  </si>
  <si>
    <t>项目支出</t>
  </si>
  <si>
    <t>205</t>
  </si>
  <si>
    <t>教育支出</t>
  </si>
  <si>
    <t xml:space="preserve">  01</t>
  </si>
  <si>
    <t xml:space="preserve">  教育管理事务</t>
  </si>
  <si>
    <t xml:space="preserve">   01</t>
  </si>
  <si>
    <t xml:space="preserve">    行政运行</t>
  </si>
  <si>
    <t xml:space="preserve">   99</t>
  </si>
  <si>
    <t xml:space="preserve">    其他教育管理事务支出</t>
  </si>
  <si>
    <t xml:space="preserve">  02</t>
  </si>
  <si>
    <t xml:space="preserve">  普通教育</t>
  </si>
  <si>
    <t xml:space="preserve">    01</t>
  </si>
  <si>
    <t xml:space="preserve">    学前教育</t>
  </si>
  <si>
    <t xml:space="preserve">    03</t>
  </si>
  <si>
    <t xml:space="preserve">    初中教育</t>
  </si>
  <si>
    <t xml:space="preserve">    04</t>
  </si>
  <si>
    <t xml:space="preserve">    高中教育</t>
  </si>
  <si>
    <t xml:space="preserve">  03</t>
  </si>
  <si>
    <t xml:space="preserve">  职业教育</t>
  </si>
  <si>
    <t xml:space="preserve">    职业高中教育</t>
  </si>
  <si>
    <t xml:space="preserve">    05</t>
  </si>
  <si>
    <t xml:space="preserve">    高等职业教育</t>
  </si>
  <si>
    <t xml:space="preserve">  05</t>
  </si>
  <si>
    <t xml:space="preserve">  广播电视教育</t>
  </si>
  <si>
    <t xml:space="preserve">    广播电视学校</t>
  </si>
  <si>
    <t xml:space="preserve">  07</t>
  </si>
  <si>
    <t xml:space="preserve">  特殊教育</t>
  </si>
  <si>
    <t xml:space="preserve">    特殊学校教育</t>
  </si>
  <si>
    <t>221</t>
  </si>
  <si>
    <t>住房保障支出</t>
  </si>
  <si>
    <t xml:space="preserve">  住房改革支出</t>
  </si>
  <si>
    <t xml:space="preserve">    住房公积金</t>
  </si>
  <si>
    <t>合  计</t>
  </si>
  <si>
    <t>吕梁市教育局2018年一般公共预算安排基本支出经济科目表</t>
  </si>
  <si>
    <t>经济科目名称</t>
  </si>
  <si>
    <t>备注</t>
  </si>
  <si>
    <t>一、工资福利支出</t>
  </si>
  <si>
    <t xml:space="preserve"> 基本工资</t>
  </si>
  <si>
    <t xml:space="preserve"> 津贴补贴</t>
  </si>
  <si>
    <t xml:space="preserve"> 奖金</t>
  </si>
  <si>
    <t xml:space="preserve"> 社会保障缴费</t>
  </si>
  <si>
    <t xml:space="preserve"> 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</si>
  <si>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</si>
  <si>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</si>
  <si>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</si>
  <si>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住房公积金</t>
  </si>
  <si>
    <t xml:space="preserve"> 其他工资福利支出</t>
  </si>
  <si>
    <t>二、商品和服务支出</t>
  </si>
  <si>
    <t xml:space="preserve"> 一般公务费</t>
  </si>
  <si>
    <t xml:space="preserve"> 取暖费（公用）</t>
  </si>
  <si>
    <t xml:space="preserve"> 交通费</t>
  </si>
  <si>
    <t xml:space="preserve"> 福利费</t>
  </si>
  <si>
    <t xml:space="preserve"> 其他商品和服务支出</t>
  </si>
  <si>
    <t xml:space="preserve"> 公务交通补贴</t>
  </si>
  <si>
    <t>三、对个人和家庭的补助</t>
  </si>
  <si>
    <t xml:space="preserve"> 离休费</t>
  </si>
  <si>
    <t xml:space="preserve"> 退休费</t>
  </si>
  <si>
    <t xml:space="preserve"> 遗属补助</t>
  </si>
  <si>
    <t xml:space="preserve"> 独生子女费</t>
  </si>
  <si>
    <t xml:space="preserve"> 其他对个人和家庭补助支出</t>
  </si>
  <si>
    <t>政府采购预算表</t>
  </si>
  <si>
    <t>单位：千元</t>
  </si>
  <si>
    <t>单位编码</t>
  </si>
  <si>
    <t>单位名称</t>
  </si>
  <si>
    <t>项     目</t>
  </si>
  <si>
    <t>采购方式</t>
  </si>
  <si>
    <t>规格要求</t>
  </si>
  <si>
    <t>单价</t>
  </si>
  <si>
    <t>数量</t>
  </si>
  <si>
    <t>资     金     来     源</t>
  </si>
  <si>
    <t>需求时间</t>
  </si>
  <si>
    <t>采购项目</t>
  </si>
  <si>
    <t>采购资金来源</t>
  </si>
  <si>
    <t>组织形式</t>
  </si>
  <si>
    <t>采购目录</t>
  </si>
  <si>
    <t>总计</t>
  </si>
  <si>
    <t>财政预算外专户拨款</t>
  </si>
  <si>
    <t>政府性基金</t>
  </si>
  <si>
    <t>事业单位经营收入</t>
  </si>
  <si>
    <t>其他收入</t>
  </si>
  <si>
    <t>一般公共预算</t>
  </si>
  <si>
    <t>财政专户拨款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</si>
  <si>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</si>
  <si>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</si>
  <si>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</si>
  <si>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</si>
  <si>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</si>
  <si>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国有资源资产有偿使用收入安排的拨款</t>
  </si>
  <si>
    <t xml:space="preserve">  601001</t>
  </si>
  <si>
    <t xml:space="preserve">    市教育局</t>
  </si>
  <si>
    <t xml:space="preserve">    </t>
  </si>
  <si>
    <t xml:space="preserve">      </t>
  </si>
  <si>
    <t>业务经费</t>
  </si>
  <si>
    <t>2018</t>
  </si>
  <si>
    <t>政府集中采购</t>
  </si>
  <si>
    <t>柜类★</t>
  </si>
  <si>
    <t>集中采购</t>
  </si>
  <si>
    <t>保密柜</t>
  </si>
  <si>
    <t>2.6</t>
  </si>
  <si>
    <t>便携式计算机★</t>
  </si>
  <si>
    <t>6</t>
  </si>
  <si>
    <t>制冷电器★</t>
  </si>
  <si>
    <t>1.5匹</t>
  </si>
  <si>
    <t>其他办公设备</t>
  </si>
  <si>
    <t>碎纸机</t>
  </si>
  <si>
    <t>多功能一体机★</t>
  </si>
  <si>
    <t>A3一体机</t>
  </si>
  <si>
    <t>照相机及器材★</t>
  </si>
  <si>
    <t>针孔摄像机</t>
  </si>
  <si>
    <t>3</t>
  </si>
  <si>
    <t>其他计算机设备★</t>
  </si>
  <si>
    <t>硬盘</t>
  </si>
  <si>
    <t>存储设备★</t>
  </si>
  <si>
    <t>移动硬盘</t>
  </si>
  <si>
    <t>1</t>
  </si>
  <si>
    <t>U盘（16G）</t>
  </si>
  <si>
    <t>A4一体机</t>
  </si>
  <si>
    <t>鼠标</t>
  </si>
  <si>
    <t>0.1</t>
  </si>
  <si>
    <t>复印纸★</t>
  </si>
  <si>
    <t>A4</t>
  </si>
  <si>
    <t>蓝牙小票打印机</t>
  </si>
  <si>
    <t>0.6</t>
  </si>
  <si>
    <t>A3</t>
  </si>
  <si>
    <t>台、桌类★</t>
  </si>
  <si>
    <t>教育切块专项经费</t>
  </si>
  <si>
    <t>部门集中采购</t>
  </si>
  <si>
    <t>物业管理服务</t>
  </si>
  <si>
    <t>分散采购</t>
  </si>
  <si>
    <t>2匹</t>
  </si>
  <si>
    <t>仪器仪表</t>
  </si>
  <si>
    <t>酒精测试仪</t>
  </si>
  <si>
    <t>2.4</t>
  </si>
  <si>
    <t>U盘</t>
  </si>
  <si>
    <t>照相机</t>
  </si>
  <si>
    <t>摄像机</t>
  </si>
  <si>
    <t>7</t>
  </si>
  <si>
    <t>文印设备</t>
  </si>
  <si>
    <t>便携式打印机</t>
  </si>
  <si>
    <t>3.5</t>
  </si>
  <si>
    <t>针式打印机</t>
  </si>
  <si>
    <t>路由器★</t>
  </si>
  <si>
    <t>传真机</t>
  </si>
  <si>
    <t>1.95</t>
  </si>
  <si>
    <t>台式计算机★</t>
  </si>
  <si>
    <t>音频设备</t>
  </si>
  <si>
    <t>电话通信设备</t>
  </si>
  <si>
    <t>录音笔</t>
  </si>
  <si>
    <t>椅凳类★</t>
  </si>
  <si>
    <t>饮水机</t>
  </si>
  <si>
    <t xml:space="preserve">  601002</t>
  </si>
  <si>
    <t xml:space="preserve">    市电化教育馆</t>
  </si>
  <si>
    <t>视频设备</t>
  </si>
  <si>
    <t>复印机★</t>
  </si>
  <si>
    <t>22.1</t>
  </si>
  <si>
    <t>3.03</t>
  </si>
  <si>
    <t>0.2</t>
  </si>
  <si>
    <t>5.5</t>
  </si>
  <si>
    <t>8.4</t>
  </si>
  <si>
    <t>打字机</t>
  </si>
  <si>
    <t>1.3</t>
  </si>
  <si>
    <t xml:space="preserve">  601003</t>
  </si>
  <si>
    <t xml:space="preserve">    市教育技术装备中心</t>
  </si>
  <si>
    <t>1.5</t>
  </si>
  <si>
    <t>4</t>
  </si>
  <si>
    <t xml:space="preserve">  601004</t>
  </si>
  <si>
    <t xml:space="preserve">    市招生考试管理中心</t>
  </si>
  <si>
    <t xml:space="preserve">  601005</t>
  </si>
  <si>
    <t xml:space="preserve">    吕梁学院离石师范分校</t>
  </si>
  <si>
    <t>其他商品和服务支出</t>
  </si>
  <si>
    <t>0.08</t>
  </si>
  <si>
    <t>200</t>
  </si>
  <si>
    <t>5</t>
  </si>
  <si>
    <t>650</t>
  </si>
  <si>
    <t>0.59</t>
  </si>
  <si>
    <t>0.54</t>
  </si>
  <si>
    <t>400</t>
  </si>
  <si>
    <t>票据打印机</t>
  </si>
  <si>
    <t>2.58</t>
  </si>
  <si>
    <t>0.18</t>
  </si>
  <si>
    <t>10</t>
  </si>
  <si>
    <t>0.09</t>
  </si>
  <si>
    <t>B5</t>
  </si>
  <si>
    <t>0.15</t>
  </si>
  <si>
    <t>0.246</t>
  </si>
  <si>
    <t>空气调节电器★</t>
  </si>
  <si>
    <t>8.5</t>
  </si>
  <si>
    <t>250</t>
  </si>
  <si>
    <t xml:space="preserve">  601006</t>
  </si>
  <si>
    <t xml:space="preserve">    吕梁学院汾阳师范分校</t>
  </si>
  <si>
    <t>操场改造工程款</t>
  </si>
  <si>
    <t>建筑物施工</t>
  </si>
  <si>
    <t xml:space="preserve">  601007</t>
  </si>
  <si>
    <t xml:space="preserve">    市贺昌中学校</t>
  </si>
  <si>
    <t>教学运行及设备购置、维修等项目经费</t>
  </si>
  <si>
    <t>制冷空调设备</t>
  </si>
  <si>
    <t>1.2</t>
  </si>
  <si>
    <t>LED显示屏★</t>
  </si>
  <si>
    <t>85</t>
  </si>
  <si>
    <t>0.4</t>
  </si>
  <si>
    <t>1.1</t>
  </si>
  <si>
    <t xml:space="preserve">  601008</t>
  </si>
  <si>
    <t xml:space="preserve">    市职业中等专业学校</t>
  </si>
  <si>
    <t>装修工程</t>
  </si>
  <si>
    <t>1653.6</t>
  </si>
  <si>
    <t>1800*450*400</t>
  </si>
  <si>
    <t>A4激光一体机</t>
  </si>
  <si>
    <t>1.45</t>
  </si>
  <si>
    <t>文艺设备</t>
  </si>
  <si>
    <t>8</t>
  </si>
  <si>
    <t>6.5</t>
  </si>
  <si>
    <t xml:space="preserve">  601009</t>
  </si>
  <si>
    <t xml:space="preserve">    市实验中学</t>
  </si>
  <si>
    <t xml:space="preserve">  601010</t>
  </si>
  <si>
    <t xml:space="preserve">    市聋哑职业学校</t>
  </si>
  <si>
    <t>公用经费</t>
  </si>
  <si>
    <t>教学业务经费</t>
  </si>
  <si>
    <t>办公桌</t>
  </si>
  <si>
    <t>0.8</t>
  </si>
  <si>
    <t>联想启天</t>
  </si>
  <si>
    <t>3.95</t>
  </si>
  <si>
    <t>电脑桌椅</t>
  </si>
  <si>
    <t>掌上电脑★</t>
  </si>
  <si>
    <t>食品加工专用设备</t>
  </si>
  <si>
    <t>联想E51-80</t>
  </si>
  <si>
    <t>办公椅</t>
  </si>
  <si>
    <t>0.55</t>
  </si>
  <si>
    <t>文件柜</t>
  </si>
  <si>
    <t xml:space="preserve">  601013</t>
  </si>
  <si>
    <t xml:space="preserve">    吕梁高级实验中学</t>
  </si>
  <si>
    <t>其他家具用具</t>
  </si>
  <si>
    <t>限额以上、目录之外类</t>
  </si>
  <si>
    <t>醇基燃料</t>
  </si>
  <si>
    <t>300</t>
  </si>
  <si>
    <t>维修费</t>
  </si>
  <si>
    <t>修缮工程</t>
  </si>
  <si>
    <t>0.5</t>
  </si>
  <si>
    <t>20</t>
  </si>
  <si>
    <t>安全、检查、监视、报警设备</t>
  </si>
  <si>
    <t xml:space="preserve">  601016</t>
  </si>
  <si>
    <t xml:space="preserve">    市八一街幼儿园</t>
  </si>
  <si>
    <t>桌前椅</t>
  </si>
  <si>
    <t>会议桌</t>
  </si>
  <si>
    <t>沙发类★</t>
  </si>
  <si>
    <t>2</t>
  </si>
  <si>
    <t>0.9</t>
  </si>
  <si>
    <t>0.3</t>
  </si>
  <si>
    <t>茶几</t>
  </si>
  <si>
    <t>扫描仪</t>
  </si>
  <si>
    <t>激光打印机</t>
  </si>
  <si>
    <t>书柜</t>
  </si>
  <si>
    <t>其他建筑工程</t>
  </si>
  <si>
    <t>0.28</t>
  </si>
  <si>
    <t>2018年市教育局三公经费预算表（部门）</t>
  </si>
  <si>
    <t>部门（单位）</t>
  </si>
  <si>
    <t>三公经费</t>
  </si>
  <si>
    <t>因公出国（境）费</t>
  </si>
  <si>
    <t>公务接待费</t>
  </si>
  <si>
    <t>公务用车费</t>
  </si>
  <si>
    <t>公务用车费小计</t>
  </si>
  <si>
    <t>公务用车运行费</t>
  </si>
  <si>
    <t>公务用车购置费</t>
  </si>
  <si>
    <t xml:space="preserve">  市教育局</t>
  </si>
  <si>
    <t xml:space="preserve">  市教育技术装备中心</t>
  </si>
  <si>
    <t xml:space="preserve">  市招生考试管理中心</t>
  </si>
  <si>
    <t xml:space="preserve">  吕梁学院离石师范分校</t>
  </si>
  <si>
    <t xml:space="preserve">  吕梁学院汾阳师范分校</t>
  </si>
  <si>
    <t xml:space="preserve">  市贺昌中学校</t>
  </si>
  <si>
    <t xml:space="preserve">  市职业中等专业学校</t>
  </si>
  <si>
    <t xml:space="preserve">  市实验中学</t>
  </si>
  <si>
    <t xml:space="preserve">  市聋哑职业学校</t>
  </si>
  <si>
    <t xml:space="preserve">  山西广播电视大学吕梁分校</t>
  </si>
  <si>
    <t xml:space="preserve">  市直春苗幼儿园</t>
  </si>
  <si>
    <t xml:space="preserve">  吕梁高级实验中学</t>
  </si>
  <si>
    <t xml:space="preserve">  市残疾人职业技能学校</t>
  </si>
  <si>
    <t xml:space="preserve">  市八一街幼儿园</t>
  </si>
  <si>
    <t>吕梁市教育局2018年政府性基金预算支出表</t>
  </si>
  <si>
    <t>一、文化体育与传媒</t>
  </si>
  <si>
    <t>三、纳入财政专户管理的事业性基金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</si>
</sst>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4" formatCode="_ &quot;￥&quot;* #,##0.00_ ;_ &quot;￥&quot;* \-#,##0.00_ ;_ &quot;￥&quot;* &quot;-&quot;??_ ;_ @_ "/>
    <numFmt numFmtId="177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.00_ "/>
  </numFmts>
  <fonts count="28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仿宋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4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4" borderId="12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25" fillId="16" borderId="1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" fillId="0" borderId="0"/>
    <xf numFmtId="0" fontId="9" fillId="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4" fillId="0" borderId="0">
      <alignment vertical="center"/>
    </xf>
  </cellStyleXfs>
  <cellXfs count="106">
    <xf numFmtId="0" fontId="0" fillId="0" borderId="0" xfId="0"/>
    <xf numFmtId="0" fontId="0" fillId="0" borderId="0" xfId="51" applyFont="1" applyProtection="1">
      <alignment vertical="center"/>
    </xf>
    <xf numFmtId="0" fontId="1" fillId="0" borderId="0" xfId="51" applyFont="1" applyAlignment="1" applyProtection="1">
      <alignment horizontal="center" vertical="center"/>
    </xf>
    <xf numFmtId="0" fontId="2" fillId="0" borderId="0" xfId="51" applyFont="1" applyAlignment="1" applyProtection="1"/>
    <xf numFmtId="0" fontId="0" fillId="0" borderId="1" xfId="51" applyFont="1" applyBorder="1" applyAlignment="1" applyProtection="1">
      <alignment horizontal="center" vertical="center"/>
    </xf>
    <xf numFmtId="0" fontId="3" fillId="0" borderId="2" xfId="51" applyFont="1" applyBorder="1" applyAlignment="1" applyProtection="1">
      <alignment horizontal="centerContinuous" vertical="center"/>
    </xf>
    <xf numFmtId="0" fontId="3" fillId="0" borderId="2" xfId="51" applyFont="1" applyBorder="1" applyAlignment="1" applyProtection="1">
      <alignment horizontal="center" vertical="center"/>
    </xf>
    <xf numFmtId="0" fontId="3" fillId="0" borderId="3" xfId="51" applyFont="1" applyBorder="1" applyAlignment="1" applyProtection="1">
      <alignment horizontal="center" vertical="center" wrapText="1"/>
    </xf>
    <xf numFmtId="0" fontId="3" fillId="0" borderId="2" xfId="51" applyFont="1" applyBorder="1" applyAlignment="1" applyProtection="1">
      <alignment horizontal="center" vertical="center" wrapText="1"/>
    </xf>
    <xf numFmtId="0" fontId="3" fillId="0" borderId="2" xfId="51" applyFont="1" applyFill="1" applyBorder="1" applyAlignment="1" applyProtection="1">
      <alignment horizontal="center" vertical="center" wrapText="1"/>
    </xf>
    <xf numFmtId="0" fontId="3" fillId="0" borderId="2" xfId="51" applyFont="1" applyBorder="1" applyAlignment="1" applyProtection="1">
      <alignment horizontal="left" vertical="center" wrapText="1"/>
    </xf>
    <xf numFmtId="4" fontId="3" fillId="0" borderId="2" xfId="51" applyNumberFormat="1" applyFont="1" applyBorder="1" applyAlignment="1" applyProtection="1">
      <alignment horizontal="center" vertical="center"/>
    </xf>
    <xf numFmtId="4" fontId="3" fillId="0" borderId="2" xfId="51" applyNumberFormat="1" applyFont="1" applyBorder="1" applyAlignment="1" applyProtection="1">
      <alignment horizontal="center" vertical="center" wrapText="1"/>
    </xf>
    <xf numFmtId="0" fontId="3" fillId="0" borderId="2" xfId="51" applyFont="1" applyBorder="1" applyAlignment="1" applyProtection="1">
      <alignment horizontal="left" vertical="center"/>
    </xf>
    <xf numFmtId="177" fontId="3" fillId="0" borderId="2" xfId="51" applyNumberFormat="1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4" fillId="0" borderId="0" xfId="53">
      <alignment vertical="center"/>
    </xf>
    <xf numFmtId="0" fontId="4" fillId="0" borderId="2" xfId="53" applyBorder="1">
      <alignment vertical="center"/>
    </xf>
    <xf numFmtId="0" fontId="2" fillId="0" borderId="0" xfId="32"/>
    <xf numFmtId="176" fontId="5" fillId="0" borderId="0" xfId="9" applyNumberFormat="1" applyFont="1">
      <alignment vertical="center"/>
    </xf>
    <xf numFmtId="176" fontId="6" fillId="0" borderId="0" xfId="9" applyNumberFormat="1" applyFont="1">
      <alignment vertical="center"/>
    </xf>
    <xf numFmtId="176" fontId="0" fillId="0" borderId="0" xfId="9" applyNumberFormat="1" applyFont="1" applyAlignment="1">
      <alignment vertical="center"/>
    </xf>
    <xf numFmtId="176" fontId="0" fillId="0" borderId="0" xfId="9" applyNumberFormat="1" applyFont="1">
      <alignment vertical="center"/>
    </xf>
    <xf numFmtId="0" fontId="7" fillId="0" borderId="0" xfId="0" applyFont="1" applyFill="1" applyAlignment="1" applyProtection="1">
      <alignment horizontal="center" vertical="center"/>
    </xf>
    <xf numFmtId="176" fontId="8" fillId="0" borderId="0" xfId="9" applyNumberFormat="1" applyFont="1" applyAlignment="1">
      <alignment vertical="center"/>
    </xf>
    <xf numFmtId="176" fontId="8" fillId="0" borderId="0" xfId="9" applyNumberFormat="1" applyFont="1" applyAlignment="1">
      <alignment horizontal="center" vertical="center"/>
    </xf>
    <xf numFmtId="176" fontId="8" fillId="0" borderId="1" xfId="9" applyNumberFormat="1" applyFont="1" applyBorder="1" applyAlignment="1">
      <alignment horizontal="right" vertical="center"/>
    </xf>
    <xf numFmtId="176" fontId="6" fillId="0" borderId="4" xfId="9" applyNumberFormat="1" applyFont="1" applyBorder="1" applyAlignment="1">
      <alignment horizontal="center" vertical="center"/>
    </xf>
    <xf numFmtId="176" fontId="6" fillId="0" borderId="2" xfId="9" applyNumberFormat="1" applyFont="1" applyBorder="1" applyAlignment="1">
      <alignment horizontal="center" vertical="center"/>
    </xf>
    <xf numFmtId="178" fontId="5" fillId="0" borderId="2" xfId="9" applyNumberFormat="1" applyFont="1" applyFill="1" applyBorder="1" applyAlignment="1">
      <alignment vertical="center"/>
    </xf>
    <xf numFmtId="178" fontId="5" fillId="0" borderId="2" xfId="9" applyNumberFormat="1" applyFont="1" applyFill="1" applyBorder="1">
      <alignment vertical="center"/>
    </xf>
    <xf numFmtId="176" fontId="5" fillId="0" borderId="2" xfId="9" applyNumberFormat="1" applyFont="1" applyBorder="1" applyAlignment="1">
      <alignment horizontal="center" vertical="center"/>
    </xf>
    <xf numFmtId="176" fontId="5" fillId="0" borderId="2" xfId="9" applyNumberFormat="1" applyFont="1" applyBorder="1" applyAlignment="1">
      <alignment vertical="center"/>
    </xf>
    <xf numFmtId="176" fontId="5" fillId="0" borderId="2" xfId="9" applyNumberFormat="1" applyFont="1" applyBorder="1">
      <alignment vertical="center"/>
    </xf>
    <xf numFmtId="178" fontId="5" fillId="0" borderId="0" xfId="9" applyNumberFormat="1" applyFont="1">
      <alignment vertical="center"/>
    </xf>
    <xf numFmtId="178" fontId="5" fillId="0" borderId="2" xfId="9" applyNumberFormat="1" applyFont="1" applyBorder="1" applyAlignment="1">
      <alignment horizontal="center" vertical="center"/>
    </xf>
    <xf numFmtId="178" fontId="0" fillId="0" borderId="0" xfId="9" applyNumberFormat="1" applyFont="1">
      <alignment vertical="center"/>
    </xf>
    <xf numFmtId="0" fontId="5" fillId="0" borderId="0" xfId="9" applyFont="1">
      <alignment vertical="center"/>
    </xf>
    <xf numFmtId="0" fontId="6" fillId="0" borderId="0" xfId="9" applyFont="1">
      <alignment vertical="center"/>
    </xf>
    <xf numFmtId="49" fontId="0" fillId="0" borderId="0" xfId="9" applyNumberFormat="1" applyFont="1" applyAlignment="1">
      <alignment vertical="center"/>
    </xf>
    <xf numFmtId="0" fontId="0" fillId="0" borderId="0" xfId="9" applyFont="1" applyAlignment="1">
      <alignment vertical="center" wrapText="1"/>
    </xf>
    <xf numFmtId="0" fontId="0" fillId="0" borderId="0" xfId="9" applyFont="1">
      <alignment vertical="center"/>
    </xf>
    <xf numFmtId="0" fontId="0" fillId="0" borderId="0" xfId="9" applyFont="1" applyBorder="1">
      <alignment vertical="center"/>
    </xf>
    <xf numFmtId="49" fontId="8" fillId="0" borderId="0" xfId="9" applyNumberFormat="1" applyFont="1" applyAlignment="1">
      <alignment vertical="center"/>
    </xf>
    <xf numFmtId="0" fontId="8" fillId="0" borderId="0" xfId="9" applyFont="1" applyAlignment="1">
      <alignment horizontal="center" vertical="center" wrapText="1"/>
    </xf>
    <xf numFmtId="0" fontId="8" fillId="0" borderId="0" xfId="9" applyFont="1" applyAlignment="1">
      <alignment horizontal="center" vertical="center"/>
    </xf>
    <xf numFmtId="0" fontId="6" fillId="0" borderId="4" xfId="9" applyFont="1" applyBorder="1" applyAlignment="1">
      <alignment horizontal="center" vertical="center"/>
    </xf>
    <xf numFmtId="0" fontId="6" fillId="0" borderId="5" xfId="9" applyFont="1" applyBorder="1" applyAlignment="1">
      <alignment horizontal="center" vertical="center"/>
    </xf>
    <xf numFmtId="0" fontId="6" fillId="0" borderId="2" xfId="9" applyFont="1" applyBorder="1" applyAlignment="1">
      <alignment horizontal="center" vertical="center"/>
    </xf>
    <xf numFmtId="178" fontId="6" fillId="0" borderId="2" xfId="9" applyNumberFormat="1" applyFont="1" applyFill="1" applyBorder="1" applyAlignment="1">
      <alignment vertical="center"/>
    </xf>
    <xf numFmtId="178" fontId="6" fillId="0" borderId="2" xfId="9" applyNumberFormat="1" applyFont="1" applyFill="1" applyBorder="1" applyAlignment="1">
      <alignment horizontal="center" vertical="center" wrapText="1"/>
    </xf>
    <xf numFmtId="0" fontId="6" fillId="0" borderId="3" xfId="9" applyFont="1" applyBorder="1" applyAlignment="1">
      <alignment horizontal="center" vertical="center"/>
    </xf>
    <xf numFmtId="0" fontId="6" fillId="0" borderId="6" xfId="9" applyFont="1" applyBorder="1" applyAlignment="1">
      <alignment horizontal="center" vertical="center"/>
    </xf>
    <xf numFmtId="49" fontId="5" fillId="0" borderId="2" xfId="9" applyNumberFormat="1" applyFont="1" applyFill="1" applyBorder="1" applyAlignment="1">
      <alignment vertical="center"/>
    </xf>
    <xf numFmtId="176" fontId="5" fillId="0" borderId="2" xfId="9" applyNumberFormat="1" applyFont="1" applyFill="1" applyBorder="1" applyAlignment="1">
      <alignment horizontal="left" vertical="center" shrinkToFit="1"/>
    </xf>
    <xf numFmtId="178" fontId="5" fillId="0" borderId="2" xfId="9" applyNumberFormat="1" applyFont="1" applyFill="1" applyBorder="1" applyAlignment="1">
      <alignment horizontal="right" vertical="center"/>
    </xf>
    <xf numFmtId="0" fontId="5" fillId="0" borderId="2" xfId="9" applyFont="1" applyFill="1" applyBorder="1" applyAlignment="1">
      <alignment horizontal="left" vertical="center" shrinkToFit="1"/>
    </xf>
    <xf numFmtId="178" fontId="5" fillId="0" borderId="4" xfId="9" applyNumberFormat="1" applyFont="1" applyFill="1" applyBorder="1" applyAlignment="1">
      <alignment horizontal="right" vertical="center"/>
    </xf>
    <xf numFmtId="49" fontId="5" fillId="0" borderId="2" xfId="0" applyNumberFormat="1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left" vertical="center" shrinkToFit="1"/>
    </xf>
    <xf numFmtId="0" fontId="5" fillId="0" borderId="4" xfId="9" applyFont="1" applyFill="1" applyBorder="1" applyAlignment="1">
      <alignment horizontal="left" vertical="center" shrinkToFit="1"/>
    </xf>
    <xf numFmtId="49" fontId="5" fillId="0" borderId="3" xfId="9" applyNumberFormat="1" applyFont="1" applyFill="1" applyBorder="1" applyAlignment="1">
      <alignment vertical="center"/>
    </xf>
    <xf numFmtId="49" fontId="5" fillId="0" borderId="3" xfId="9" applyNumberFormat="1" applyFont="1" applyFill="1" applyBorder="1" applyAlignment="1">
      <alignment vertical="center" shrinkToFit="1"/>
    </xf>
    <xf numFmtId="0" fontId="5" fillId="0" borderId="7" xfId="9" applyFont="1" applyFill="1" applyBorder="1" applyAlignment="1">
      <alignment horizontal="center" vertical="center"/>
    </xf>
    <xf numFmtId="0" fontId="5" fillId="0" borderId="8" xfId="9" applyFont="1" applyFill="1" applyBorder="1" applyAlignment="1">
      <alignment horizontal="center" vertical="center"/>
    </xf>
    <xf numFmtId="0" fontId="0" fillId="0" borderId="0" xfId="9" applyFont="1" applyAlignment="1">
      <alignment horizontal="center" vertical="center"/>
    </xf>
    <xf numFmtId="178" fontId="0" fillId="0" borderId="0" xfId="9" applyNumberFormat="1" applyFont="1" applyAlignment="1">
      <alignment vertical="center" wrapText="1"/>
    </xf>
    <xf numFmtId="0" fontId="8" fillId="0" borderId="0" xfId="9" applyFont="1" applyBorder="1" applyAlignment="1">
      <alignment horizontal="center" vertical="center"/>
    </xf>
    <xf numFmtId="0" fontId="8" fillId="0" borderId="0" xfId="9" applyFont="1" applyBorder="1" applyAlignment="1">
      <alignment horizontal="right" vertical="center"/>
    </xf>
    <xf numFmtId="0" fontId="6" fillId="0" borderId="2" xfId="9" applyNumberFormat="1" applyFont="1" applyFill="1" applyBorder="1" applyAlignment="1">
      <alignment horizontal="center" vertical="center"/>
    </xf>
    <xf numFmtId="0" fontId="0" fillId="0" borderId="0" xfId="9" applyFont="1" applyBorder="1" applyAlignment="1">
      <alignment horizontal="center" vertical="center"/>
    </xf>
    <xf numFmtId="0" fontId="0" fillId="0" borderId="0" xfId="52" applyFont="1" applyProtection="1">
      <alignment vertical="center"/>
    </xf>
    <xf numFmtId="0" fontId="1" fillId="0" borderId="0" xfId="52" applyFont="1" applyAlignment="1" applyProtection="1">
      <alignment horizontal="center" vertical="center"/>
    </xf>
    <xf numFmtId="0" fontId="2" fillId="0" borderId="0" xfId="52" applyFont="1" applyAlignment="1" applyProtection="1"/>
    <xf numFmtId="0" fontId="3" fillId="0" borderId="2" xfId="52" applyFont="1" applyBorder="1" applyAlignment="1" applyProtection="1">
      <alignment horizontal="centerContinuous" vertical="center"/>
    </xf>
    <xf numFmtId="0" fontId="3" fillId="0" borderId="4" xfId="52" applyFont="1" applyBorder="1" applyAlignment="1" applyProtection="1">
      <alignment horizontal="center" vertical="center"/>
    </xf>
    <xf numFmtId="0" fontId="3" fillId="0" borderId="9" xfId="52" applyFont="1" applyBorder="1" applyAlignment="1" applyProtection="1">
      <alignment horizontal="center" vertical="center"/>
    </xf>
    <xf numFmtId="0" fontId="3" fillId="0" borderId="3" xfId="52" applyFont="1" applyBorder="1" applyAlignment="1" applyProtection="1">
      <alignment horizontal="center" vertical="center" wrapText="1"/>
    </xf>
    <xf numFmtId="0" fontId="3" fillId="0" borderId="2" xfId="52" applyFont="1" applyBorder="1" applyAlignment="1" applyProtection="1">
      <alignment horizontal="center" vertical="center" wrapText="1"/>
    </xf>
    <xf numFmtId="0" fontId="3" fillId="0" borderId="2" xfId="52" applyFont="1" applyFill="1" applyBorder="1" applyAlignment="1" applyProtection="1">
      <alignment horizontal="center" vertical="center" wrapText="1"/>
    </xf>
    <xf numFmtId="0" fontId="3" fillId="0" borderId="2" xfId="52" applyFont="1" applyBorder="1" applyAlignment="1" applyProtection="1">
      <alignment horizontal="left" vertical="center" wrapText="1"/>
    </xf>
    <xf numFmtId="4" fontId="3" fillId="0" borderId="2" xfId="52" applyNumberFormat="1" applyFont="1" applyBorder="1" applyAlignment="1" applyProtection="1">
      <alignment horizontal="center" vertical="center"/>
    </xf>
    <xf numFmtId="4" fontId="3" fillId="0" borderId="2" xfId="52" applyNumberFormat="1" applyFont="1" applyBorder="1" applyAlignment="1" applyProtection="1">
      <alignment horizontal="center" vertical="center" wrapText="1"/>
    </xf>
    <xf numFmtId="178" fontId="3" fillId="0" borderId="2" xfId="52" applyNumberFormat="1" applyFont="1" applyBorder="1" applyAlignment="1" applyProtection="1">
      <alignment horizontal="center" vertical="center"/>
    </xf>
    <xf numFmtId="0" fontId="3" fillId="0" borderId="2" xfId="52" applyFont="1" applyBorder="1" applyAlignment="1" applyProtection="1">
      <alignment horizontal="left" vertical="center"/>
    </xf>
    <xf numFmtId="177" fontId="3" fillId="0" borderId="2" xfId="52" applyNumberFormat="1" applyFont="1" applyBorder="1" applyAlignment="1" applyProtection="1">
      <alignment horizontal="center" vertical="center" wrapText="1"/>
    </xf>
    <xf numFmtId="0" fontId="0" fillId="0" borderId="0" xfId="52" applyProtection="1">
      <alignment vertical="center"/>
    </xf>
    <xf numFmtId="178" fontId="7" fillId="0" borderId="0" xfId="0" applyNumberFormat="1" applyFont="1" applyFill="1" applyAlignment="1" applyProtection="1">
      <alignment horizontal="center" vertical="center"/>
    </xf>
    <xf numFmtId="178" fontId="8" fillId="0" borderId="0" xfId="9" applyNumberFormat="1" applyFont="1" applyAlignment="1">
      <alignment horizontal="center" vertical="center" wrapText="1"/>
    </xf>
    <xf numFmtId="178" fontId="8" fillId="0" borderId="0" xfId="9" applyNumberFormat="1" applyFont="1" applyAlignment="1">
      <alignment horizontal="center" vertical="center"/>
    </xf>
    <xf numFmtId="178" fontId="8" fillId="0" borderId="1" xfId="9" applyNumberFormat="1" applyFont="1" applyBorder="1" applyAlignment="1">
      <alignment horizontal="right" vertical="center"/>
    </xf>
    <xf numFmtId="178" fontId="6" fillId="0" borderId="2" xfId="9" applyNumberFormat="1" applyFont="1" applyBorder="1" applyAlignment="1">
      <alignment horizontal="center" vertical="center"/>
    </xf>
    <xf numFmtId="178" fontId="6" fillId="0" borderId="2" xfId="9" applyNumberFormat="1" applyFont="1" applyFill="1" applyBorder="1" applyAlignment="1">
      <alignment horizontal="center" vertical="center"/>
    </xf>
    <xf numFmtId="178" fontId="6" fillId="0" borderId="2" xfId="9" applyNumberFormat="1" applyFont="1" applyBorder="1" applyAlignment="1">
      <alignment horizontal="center" vertical="center" wrapText="1"/>
    </xf>
    <xf numFmtId="178" fontId="5" fillId="0" borderId="2" xfId="9" applyNumberFormat="1" applyFont="1" applyFill="1" applyBorder="1" applyAlignment="1">
      <alignment horizontal="left" vertical="center" wrapText="1"/>
    </xf>
    <xf numFmtId="178" fontId="5" fillId="0" borderId="2" xfId="9" applyNumberFormat="1" applyFont="1" applyFill="1" applyBorder="1" applyAlignment="1">
      <alignment horizontal="left" vertical="center"/>
    </xf>
    <xf numFmtId="178" fontId="5" fillId="0" borderId="3" xfId="9" applyNumberFormat="1" applyFont="1" applyFill="1" applyBorder="1" applyAlignment="1">
      <alignment horizontal="left" vertical="center" wrapText="1"/>
    </xf>
    <xf numFmtId="178" fontId="5" fillId="0" borderId="3" xfId="9" applyNumberFormat="1" applyFont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vertical="center"/>
    </xf>
    <xf numFmtId="178" fontId="5" fillId="0" borderId="3" xfId="9" applyNumberFormat="1" applyFont="1" applyBorder="1" applyAlignment="1">
      <alignment vertical="center"/>
    </xf>
    <xf numFmtId="178" fontId="5" fillId="0" borderId="2" xfId="9" applyNumberFormat="1" applyFont="1" applyBorder="1" applyAlignment="1">
      <alignment vertical="center"/>
    </xf>
    <xf numFmtId="178" fontId="5" fillId="0" borderId="2" xfId="9" applyNumberFormat="1" applyFont="1" applyBorder="1" applyAlignment="1">
      <alignment horizontal="left" vertical="center"/>
    </xf>
    <xf numFmtId="178" fontId="5" fillId="0" borderId="2" xfId="0" applyNumberFormat="1" applyFont="1" applyFill="1" applyBorder="1" applyAlignment="1" applyProtection="1">
      <alignment horizontal="right" vertical="center"/>
    </xf>
    <xf numFmtId="4" fontId="5" fillId="0" borderId="2" xfId="0" applyNumberFormat="1" applyFont="1" applyFill="1" applyBorder="1" applyAlignment="1" applyProtection="1">
      <alignment horizontal="right" vertical="center" wrapText="1"/>
    </xf>
    <xf numFmtId="178" fontId="5" fillId="0" borderId="2" xfId="9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报人大预算表——行政政法科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_2016部门预算分析表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autoPageBreaks="0"/>
  </sheetPr>
  <dimension ref="A1:H27"/>
  <sheetViews>
    <sheetView showZeros="0" topLeftCell="A4" workbookViewId="0">
      <selection activeCell="F11" sqref="F11"/>
    </sheetView>
  </sheetViews>
  <sheetFormatPr defaultColWidth="9" defaultRowHeight="14.25" outlineLevelCol="7"/>
  <cols>
    <col min="1" max="1" width="31.25" style="42" customWidth="1"/>
    <col min="2" max="2" width="12.375" style="42" customWidth="1"/>
    <col min="3" max="3" width="9.625" style="42" customWidth="1"/>
    <col min="4" max="4" width="11.875" style="42" customWidth="1"/>
    <col min="5" max="5" width="23.25" style="42" customWidth="1"/>
    <col min="6" max="6" width="10.125" style="42" customWidth="1"/>
    <col min="7" max="7" width="10" style="42" customWidth="1"/>
    <col min="8" max="8" width="12.125" style="42" customWidth="1"/>
    <col min="9" max="16384" width="9" style="42"/>
  </cols>
  <sheetData>
    <row r="1" ht="39.95" customHeight="1" spans="1:8">
      <c r="A1" s="88" t="s">
        <v>0</v>
      </c>
      <c r="B1" s="88"/>
      <c r="C1" s="88"/>
      <c r="D1" s="88"/>
      <c r="E1" s="88"/>
      <c r="F1" s="88"/>
      <c r="G1" s="88"/>
      <c r="H1" s="88"/>
    </row>
    <row r="2" ht="18.95" customHeight="1" spans="1:8">
      <c r="A2" s="89"/>
      <c r="B2" s="90"/>
      <c r="C2" s="90"/>
      <c r="D2" s="90"/>
      <c r="E2" s="90"/>
      <c r="F2" s="90"/>
      <c r="G2" s="90"/>
      <c r="H2" s="91" t="s">
        <v>1</v>
      </c>
    </row>
    <row r="3" s="39" customFormat="1" ht="33.6" customHeight="1" spans="1:8">
      <c r="A3" s="92" t="s">
        <v>2</v>
      </c>
      <c r="B3" s="92"/>
      <c r="C3" s="92"/>
      <c r="D3" s="92"/>
      <c r="E3" s="92" t="s">
        <v>3</v>
      </c>
      <c r="F3" s="92"/>
      <c r="G3" s="92"/>
      <c r="H3" s="92"/>
    </row>
    <row r="4" s="39" customFormat="1" ht="33.6" customHeight="1" spans="1:8">
      <c r="A4" s="51" t="s">
        <v>4</v>
      </c>
      <c r="B4" s="93" t="s">
        <v>5</v>
      </c>
      <c r="C4" s="92"/>
      <c r="D4" s="92"/>
      <c r="E4" s="92" t="s">
        <v>6</v>
      </c>
      <c r="F4" s="92" t="s">
        <v>5</v>
      </c>
      <c r="G4" s="92"/>
      <c r="H4" s="92"/>
    </row>
    <row r="5" s="39" customFormat="1" ht="33.6" customHeight="1" spans="1:8">
      <c r="A5" s="94"/>
      <c r="B5" s="92" t="s">
        <v>7</v>
      </c>
      <c r="C5" s="92" t="s">
        <v>8</v>
      </c>
      <c r="D5" s="94" t="s">
        <v>9</v>
      </c>
      <c r="E5" s="92"/>
      <c r="F5" s="92" t="s">
        <v>7</v>
      </c>
      <c r="G5" s="92" t="s">
        <v>8</v>
      </c>
      <c r="H5" s="94" t="s">
        <v>9</v>
      </c>
    </row>
    <row r="6" s="38" customFormat="1" ht="33.6" customHeight="1" spans="1:8">
      <c r="A6" s="95" t="s">
        <v>10</v>
      </c>
      <c r="B6" s="56">
        <v>20512.59</v>
      </c>
      <c r="C6" s="56">
        <v>23059.44</v>
      </c>
      <c r="D6" s="56">
        <f>(C6-B6)/B6*100</f>
        <v>12.4160332751739</v>
      </c>
      <c r="E6" s="96" t="s">
        <v>11</v>
      </c>
      <c r="F6" s="56">
        <v>23000.53</v>
      </c>
      <c r="G6" s="56">
        <v>25447.6</v>
      </c>
      <c r="H6" s="56">
        <f>(G6-F6)/F6*100</f>
        <v>10.639189618674</v>
      </c>
    </row>
    <row r="7" s="38" customFormat="1" ht="33.6" customHeight="1" spans="1:8">
      <c r="A7" s="95" t="s">
        <v>12</v>
      </c>
      <c r="B7" s="56"/>
      <c r="C7" s="56"/>
      <c r="D7" s="56"/>
      <c r="E7" s="96" t="s">
        <v>13</v>
      </c>
      <c r="F7" s="56">
        <v>1548.78</v>
      </c>
      <c r="G7" s="56">
        <v>1561.801</v>
      </c>
      <c r="H7" s="56">
        <f>(G7-F7)/F7*100</f>
        <v>0.840726249047635</v>
      </c>
    </row>
    <row r="8" s="38" customFormat="1" ht="33.6" customHeight="1" spans="1:8">
      <c r="A8" s="95" t="s">
        <v>14</v>
      </c>
      <c r="B8" s="56">
        <v>4036.72</v>
      </c>
      <c r="C8" s="56">
        <v>3949.96</v>
      </c>
      <c r="D8" s="56">
        <f>(C8-B8)/B8*100</f>
        <v>-2.14926970411621</v>
      </c>
      <c r="E8" s="96"/>
      <c r="F8" s="56"/>
      <c r="G8" s="56"/>
      <c r="H8" s="56"/>
    </row>
    <row r="9" s="38" customFormat="1" ht="33.6" customHeight="1" spans="1:8">
      <c r="A9" s="97" t="s">
        <v>15</v>
      </c>
      <c r="B9" s="56"/>
      <c r="C9" s="56"/>
      <c r="D9" s="56"/>
      <c r="E9" s="96"/>
      <c r="F9" s="56"/>
      <c r="G9" s="56"/>
      <c r="H9" s="56"/>
    </row>
    <row r="10" s="38" customFormat="1" ht="33.6" customHeight="1" spans="1:8">
      <c r="A10" s="98"/>
      <c r="B10" s="99"/>
      <c r="C10" s="100"/>
      <c r="D10" s="101"/>
      <c r="E10" s="102"/>
      <c r="F10" s="103"/>
      <c r="G10" s="103"/>
      <c r="H10" s="101"/>
    </row>
    <row r="11" s="38" customFormat="1" ht="33.6" customHeight="1" spans="1:8">
      <c r="A11" s="98"/>
      <c r="B11" s="99"/>
      <c r="C11" s="100"/>
      <c r="D11" s="101"/>
      <c r="E11" s="102"/>
      <c r="F11" s="103"/>
      <c r="G11" s="104"/>
      <c r="H11" s="101"/>
    </row>
    <row r="12" s="38" customFormat="1" ht="33.6" customHeight="1" spans="1:8">
      <c r="A12" s="98"/>
      <c r="B12" s="99"/>
      <c r="C12" s="100"/>
      <c r="D12" s="101"/>
      <c r="E12" s="102"/>
      <c r="F12" s="103"/>
      <c r="G12" s="104"/>
      <c r="H12" s="101"/>
    </row>
    <row r="13" s="38" customFormat="1" ht="33.6" customHeight="1" spans="1:8">
      <c r="A13" s="105" t="s">
        <v>16</v>
      </c>
      <c r="B13" s="101">
        <f t="shared" ref="B13:G13" si="0">SUM(B6:B10)</f>
        <v>24549.31</v>
      </c>
      <c r="C13" s="101">
        <f t="shared" si="0"/>
        <v>27009.4</v>
      </c>
      <c r="D13" s="101">
        <f>(C13-B13)/B13*100</f>
        <v>10.0210148472605</v>
      </c>
      <c r="E13" s="36" t="s">
        <v>17</v>
      </c>
      <c r="F13" s="103">
        <f t="shared" si="0"/>
        <v>24549.31</v>
      </c>
      <c r="G13" s="103">
        <f t="shared" si="0"/>
        <v>27009.401</v>
      </c>
      <c r="H13" s="101">
        <f>(G13-F13)/F13*100</f>
        <v>10.0210189206947</v>
      </c>
    </row>
    <row r="14" ht="19.5" customHeight="1" spans="2:2">
      <c r="B14" s="37"/>
    </row>
    <row r="15" ht="19.5" customHeight="1"/>
    <row r="16" ht="19.5" customHeight="1"/>
    <row r="17" ht="19.5" customHeight="1"/>
    <row r="22" spans="3:3">
      <c r="C22" s="37"/>
    </row>
    <row r="27" spans="2:2">
      <c r="B27" s="37"/>
    </row>
  </sheetData>
  <mergeCells count="7">
    <mergeCell ref="A1:H1"/>
    <mergeCell ref="A3:D3"/>
    <mergeCell ref="E3:H3"/>
    <mergeCell ref="B4:D4"/>
    <mergeCell ref="F4:H4"/>
    <mergeCell ref="A4:A5"/>
    <mergeCell ref="E4:E5"/>
  </mergeCells>
  <printOptions horizontalCentered="1"/>
  <pageMargins left="0.782638888888889" right="0.782638888888889" top="1.18055555555556" bottom="0.979166666666667" header="0" footer="0.790277777777778"/>
  <pageSetup paperSize="9" pageOrder="overThenDown" orientation="landscape"/>
  <headerFooter alignWithMargins="0" scaleWithDoc="0">
    <oddFooter>&amp;L&amp;"宋体"&amp;12&amp;C&amp;"宋体"&amp;12— &amp;P —&amp;R&amp;"宋体"&amp;12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0"/>
  <sheetViews>
    <sheetView workbookViewId="0">
      <selection activeCell="G10" sqref="G10"/>
    </sheetView>
  </sheetViews>
  <sheetFormatPr defaultColWidth="9" defaultRowHeight="14.25" outlineLevelCol="3"/>
  <cols>
    <col min="1" max="1" width="20.625" customWidth="1"/>
    <col min="2" max="2" width="20" customWidth="1"/>
    <col min="3" max="3" width="25.625" customWidth="1"/>
    <col min="4" max="4" width="41.5" customWidth="1"/>
  </cols>
  <sheetData>
    <row r="1" spans="1:4">
      <c r="A1" s="72"/>
      <c r="B1" s="72"/>
      <c r="C1" s="72"/>
      <c r="D1" s="72"/>
    </row>
    <row r="2" ht="22.5" spans="1:4">
      <c r="A2" s="73" t="s">
        <v>18</v>
      </c>
      <c r="B2" s="73"/>
      <c r="C2" s="73"/>
      <c r="D2" s="73"/>
    </row>
    <row r="3" spans="1:4">
      <c r="A3" s="72"/>
      <c r="B3" s="72"/>
      <c r="C3" s="74"/>
      <c r="D3" s="87" t="s">
        <v>1</v>
      </c>
    </row>
    <row r="4" ht="43.5" customHeight="1" spans="1:4">
      <c r="A4" s="75" t="s">
        <v>19</v>
      </c>
      <c r="B4" s="75"/>
      <c r="C4" s="75"/>
      <c r="D4" s="75"/>
    </row>
    <row r="5" spans="1:4">
      <c r="A5" s="78" t="s">
        <v>20</v>
      </c>
      <c r="B5" s="78" t="s">
        <v>21</v>
      </c>
      <c r="C5" s="78" t="s">
        <v>22</v>
      </c>
      <c r="D5" s="78" t="s">
        <v>23</v>
      </c>
    </row>
    <row r="6" ht="32.25" customHeight="1" spans="1:4">
      <c r="A6" s="81" t="s">
        <v>10</v>
      </c>
      <c r="B6" s="79">
        <v>20512.59</v>
      </c>
      <c r="C6" s="82">
        <v>23059.44</v>
      </c>
      <c r="D6" s="82">
        <v>12.42</v>
      </c>
    </row>
    <row r="7" ht="25.5" spans="1:4">
      <c r="A7" s="81" t="s">
        <v>24</v>
      </c>
      <c r="B7" s="79"/>
      <c r="C7" s="83"/>
      <c r="D7" s="82"/>
    </row>
    <row r="8" ht="41.25" customHeight="1" spans="1:4">
      <c r="A8" s="81" t="s">
        <v>25</v>
      </c>
      <c r="B8" s="79">
        <v>4036.72</v>
      </c>
      <c r="C8" s="83">
        <v>3949.96</v>
      </c>
      <c r="D8" s="82" t="s">
        <v>26</v>
      </c>
    </row>
    <row r="9" ht="36" customHeight="1" spans="1:4">
      <c r="A9" s="81" t="s">
        <v>15</v>
      </c>
      <c r="B9" s="79"/>
      <c r="C9" s="83"/>
      <c r="D9" s="82"/>
    </row>
    <row r="10" ht="37.5" customHeight="1" spans="1:4">
      <c r="A10" s="79" t="s">
        <v>27</v>
      </c>
      <c r="B10" s="79">
        <v>24549.31</v>
      </c>
      <c r="C10" s="82">
        <v>27009.4</v>
      </c>
      <c r="D10" s="82">
        <v>10.02</v>
      </c>
    </row>
  </sheetData>
  <mergeCells count="1">
    <mergeCell ref="A2:D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0"/>
  <sheetViews>
    <sheetView workbookViewId="0">
      <selection activeCell="F12" sqref="F12"/>
    </sheetView>
  </sheetViews>
  <sheetFormatPr defaultColWidth="9" defaultRowHeight="14.25" outlineLevelCol="3"/>
  <cols>
    <col min="1" max="1" width="20.5" customWidth="1"/>
    <col min="2" max="2" width="19.375" customWidth="1"/>
    <col min="3" max="3" width="18.5" customWidth="1"/>
    <col min="4" max="4" width="25.5" customWidth="1"/>
  </cols>
  <sheetData>
    <row r="1" spans="1:4">
      <c r="A1" s="72"/>
      <c r="B1" s="72"/>
      <c r="C1" s="72"/>
      <c r="D1" s="72"/>
    </row>
    <row r="2" ht="22.5" spans="1:4">
      <c r="A2" s="73" t="s">
        <v>28</v>
      </c>
      <c r="B2" s="73"/>
      <c r="C2" s="73"/>
      <c r="D2" s="73"/>
    </row>
    <row r="3" spans="1:4">
      <c r="A3" s="72"/>
      <c r="B3" s="72"/>
      <c r="C3" s="72"/>
      <c r="D3" s="72" t="s">
        <v>1</v>
      </c>
    </row>
    <row r="4" spans="1:4">
      <c r="A4" s="76" t="s">
        <v>29</v>
      </c>
      <c r="B4" s="77"/>
      <c r="C4" s="77"/>
      <c r="D4" s="77"/>
    </row>
    <row r="5" ht="40.5" customHeight="1" spans="1:4">
      <c r="A5" s="78" t="s">
        <v>30</v>
      </c>
      <c r="B5" s="79" t="s">
        <v>7</v>
      </c>
      <c r="C5" s="80" t="s">
        <v>8</v>
      </c>
      <c r="D5" s="78" t="s">
        <v>23</v>
      </c>
    </row>
    <row r="6" ht="46.5" customHeight="1" spans="1:4">
      <c r="A6" s="81" t="s">
        <v>11</v>
      </c>
      <c r="B6" s="83">
        <v>23000.53</v>
      </c>
      <c r="C6" s="83">
        <v>25447.6</v>
      </c>
      <c r="D6" s="84">
        <v>10.64</v>
      </c>
    </row>
    <row r="7" ht="39" customHeight="1" spans="1:4">
      <c r="A7" s="85" t="s">
        <v>13</v>
      </c>
      <c r="B7" s="82">
        <v>1548.78</v>
      </c>
      <c r="C7" s="82">
        <v>1561.8</v>
      </c>
      <c r="D7" s="84">
        <v>0.84</v>
      </c>
    </row>
    <row r="8" ht="30" customHeight="1" spans="1:4">
      <c r="A8" s="79"/>
      <c r="B8" s="79"/>
      <c r="C8" s="83"/>
      <c r="D8" s="84"/>
    </row>
    <row r="9" ht="28.5" customHeight="1" spans="1:4">
      <c r="A9" s="79"/>
      <c r="B9" s="79"/>
      <c r="C9" s="83"/>
      <c r="D9" s="84"/>
    </row>
    <row r="10" ht="46.5" customHeight="1" spans="1:4">
      <c r="A10" s="79" t="s">
        <v>31</v>
      </c>
      <c r="B10" s="86">
        <v>24549.31</v>
      </c>
      <c r="C10" s="82">
        <v>27009.4</v>
      </c>
      <c r="D10" s="84">
        <v>10.02</v>
      </c>
    </row>
  </sheetData>
  <mergeCells count="2">
    <mergeCell ref="A2:D2"/>
    <mergeCell ref="A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H10"/>
  <sheetViews>
    <sheetView workbookViewId="0">
      <selection activeCell="N12" sqref="N12"/>
    </sheetView>
  </sheetViews>
  <sheetFormatPr defaultColWidth="9" defaultRowHeight="14.25" outlineLevelCol="7"/>
  <cols>
    <col min="1" max="1" width="21" customWidth="1"/>
    <col min="2" max="2" width="15.5" customWidth="1"/>
    <col min="3" max="3" width="13.125" customWidth="1"/>
    <col min="4" max="4" width="15.25" customWidth="1"/>
    <col min="5" max="5" width="22.25" customWidth="1"/>
    <col min="6" max="6" width="14.75" customWidth="1"/>
    <col min="7" max="7" width="13.625" customWidth="1"/>
    <col min="8" max="8" width="15.625" customWidth="1"/>
  </cols>
  <sheetData>
    <row r="1" spans="1:8">
      <c r="A1" s="72"/>
      <c r="B1" s="72"/>
      <c r="C1" s="72"/>
      <c r="D1" s="72"/>
      <c r="E1" s="72"/>
      <c r="F1" s="72"/>
      <c r="G1" s="72"/>
      <c r="H1" s="72"/>
    </row>
    <row r="2" ht="22.5" spans="1:8">
      <c r="A2" s="73" t="s">
        <v>32</v>
      </c>
      <c r="B2" s="73"/>
      <c r="C2" s="73"/>
      <c r="D2" s="73"/>
      <c r="E2" s="73"/>
      <c r="F2" s="73"/>
      <c r="G2" s="73"/>
      <c r="H2" s="73"/>
    </row>
    <row r="3" spans="1:8">
      <c r="A3" s="72"/>
      <c r="B3" s="72"/>
      <c r="C3" s="74"/>
      <c r="D3" s="72"/>
      <c r="E3" s="72"/>
      <c r="F3" s="72"/>
      <c r="G3" s="72"/>
      <c r="H3" s="72" t="s">
        <v>1</v>
      </c>
    </row>
    <row r="4" spans="1:8">
      <c r="A4" s="75" t="s">
        <v>19</v>
      </c>
      <c r="B4" s="75"/>
      <c r="C4" s="75"/>
      <c r="D4" s="75"/>
      <c r="E4" s="76" t="s">
        <v>29</v>
      </c>
      <c r="F4" s="77"/>
      <c r="G4" s="77"/>
      <c r="H4" s="77"/>
    </row>
    <row r="5" ht="25.5" spans="1:8">
      <c r="A5" s="78" t="s">
        <v>20</v>
      </c>
      <c r="B5" s="78" t="s">
        <v>21</v>
      </c>
      <c r="C5" s="78" t="s">
        <v>22</v>
      </c>
      <c r="D5" s="78" t="s">
        <v>23</v>
      </c>
      <c r="E5" s="78" t="s">
        <v>30</v>
      </c>
      <c r="F5" s="79" t="s">
        <v>7</v>
      </c>
      <c r="G5" s="80" t="s">
        <v>8</v>
      </c>
      <c r="H5" s="78" t="s">
        <v>23</v>
      </c>
    </row>
    <row r="6" ht="48.75" customHeight="1" spans="1:8">
      <c r="A6" s="81" t="s">
        <v>10</v>
      </c>
      <c r="B6" s="79">
        <v>20512.59</v>
      </c>
      <c r="C6" s="82">
        <v>23059.44</v>
      </c>
      <c r="D6" s="82">
        <v>12.42</v>
      </c>
      <c r="E6" s="81" t="s">
        <v>11</v>
      </c>
      <c r="F6" s="83">
        <v>18963.81</v>
      </c>
      <c r="G6" s="83">
        <v>21497.64</v>
      </c>
      <c r="H6" s="84">
        <v>13.36</v>
      </c>
    </row>
    <row r="7" ht="25.5" spans="1:8">
      <c r="A7" s="81" t="s">
        <v>24</v>
      </c>
      <c r="B7" s="79"/>
      <c r="C7" s="83"/>
      <c r="D7" s="82"/>
      <c r="E7" s="85" t="s">
        <v>13</v>
      </c>
      <c r="F7" s="82">
        <v>1548.78</v>
      </c>
      <c r="G7" s="82">
        <v>1561.8</v>
      </c>
      <c r="H7" s="84">
        <v>0.84</v>
      </c>
    </row>
    <row r="8" ht="25.5" spans="1:8">
      <c r="A8" s="81" t="s">
        <v>25</v>
      </c>
      <c r="B8" s="79"/>
      <c r="C8" s="83"/>
      <c r="D8" s="82"/>
      <c r="E8" s="79"/>
      <c r="F8" s="79"/>
      <c r="G8" s="83"/>
      <c r="H8" s="84"/>
    </row>
    <row r="9" spans="1:8">
      <c r="A9" s="81" t="s">
        <v>15</v>
      </c>
      <c r="B9" s="79"/>
      <c r="C9" s="83"/>
      <c r="D9" s="82"/>
      <c r="E9" s="79"/>
      <c r="F9" s="79"/>
      <c r="G9" s="83"/>
      <c r="H9" s="84"/>
    </row>
    <row r="10" ht="32.25" customHeight="1" spans="1:8">
      <c r="A10" s="79" t="s">
        <v>27</v>
      </c>
      <c r="B10" s="79">
        <v>20512.59</v>
      </c>
      <c r="C10" s="82">
        <v>23059.44</v>
      </c>
      <c r="D10" s="82">
        <v>12.42</v>
      </c>
      <c r="E10" s="79" t="s">
        <v>31</v>
      </c>
      <c r="F10" s="86">
        <v>20512.59</v>
      </c>
      <c r="G10" s="82">
        <v>23059.44</v>
      </c>
      <c r="H10" s="84">
        <v>12.42</v>
      </c>
    </row>
  </sheetData>
  <mergeCells count="2">
    <mergeCell ref="A2:H2"/>
    <mergeCell ref="E4:H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autoPageBreaks="0"/>
  </sheetPr>
  <dimension ref="A1:K35"/>
  <sheetViews>
    <sheetView showZeros="0" workbookViewId="0">
      <pane ySplit="4" topLeftCell="A20" activePane="bottomLeft" state="frozen"/>
      <selection/>
      <selection pane="bottomLeft" activeCell="D7" sqref="D7"/>
    </sheetView>
  </sheetViews>
  <sheetFormatPr defaultColWidth="9" defaultRowHeight="14.25"/>
  <cols>
    <col min="1" max="1" width="8.625" style="40" customWidth="1"/>
    <col min="2" max="2" width="26.625" style="41" customWidth="1"/>
    <col min="3" max="3" width="10.125" style="42" customWidth="1"/>
    <col min="4" max="4" width="10.375" style="42" customWidth="1"/>
    <col min="5" max="5" width="8.75" style="42" customWidth="1"/>
    <col min="6" max="7" width="10.375" style="42" customWidth="1"/>
    <col min="8" max="8" width="8.25" style="42" customWidth="1"/>
    <col min="9" max="9" width="9.375" style="43" customWidth="1"/>
    <col min="10" max="10" width="10" style="42" customWidth="1"/>
    <col min="11" max="11" width="12.125" style="42" customWidth="1"/>
    <col min="12" max="16384" width="9" style="42"/>
  </cols>
  <sheetData>
    <row r="1" ht="39.95" customHeight="1" spans="1:11">
      <c r="A1" s="24" t="s">
        <v>33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="38" customFormat="1" ht="18.95" customHeight="1" spans="1:11">
      <c r="A2" s="44"/>
      <c r="B2" s="45"/>
      <c r="C2" s="46"/>
      <c r="D2" s="46"/>
      <c r="E2" s="46"/>
      <c r="F2" s="46"/>
      <c r="G2" s="46"/>
      <c r="H2" s="46"/>
      <c r="I2" s="68"/>
      <c r="J2" s="69" t="s">
        <v>1</v>
      </c>
      <c r="K2" s="69"/>
    </row>
    <row r="3" s="39" customFormat="1" ht="30.75" customHeight="1" spans="1:11">
      <c r="A3" s="47" t="s">
        <v>34</v>
      </c>
      <c r="B3" s="48"/>
      <c r="C3" s="49" t="s">
        <v>35</v>
      </c>
      <c r="D3" s="49"/>
      <c r="E3" s="49"/>
      <c r="F3" s="49" t="s">
        <v>36</v>
      </c>
      <c r="G3" s="49"/>
      <c r="H3" s="47"/>
      <c r="I3" s="70" t="s">
        <v>37</v>
      </c>
      <c r="J3" s="70"/>
      <c r="K3" s="70"/>
    </row>
    <row r="4" s="39" customFormat="1" ht="30.75" customHeight="1" spans="1:11">
      <c r="A4" s="50" t="s">
        <v>38</v>
      </c>
      <c r="B4" s="51" t="s">
        <v>39</v>
      </c>
      <c r="C4" s="49" t="s">
        <v>40</v>
      </c>
      <c r="D4" s="49" t="s">
        <v>41</v>
      </c>
      <c r="E4" s="49" t="s">
        <v>42</v>
      </c>
      <c r="F4" s="52" t="s">
        <v>40</v>
      </c>
      <c r="G4" s="52" t="s">
        <v>41</v>
      </c>
      <c r="H4" s="53" t="s">
        <v>42</v>
      </c>
      <c r="I4" s="49" t="s">
        <v>40</v>
      </c>
      <c r="J4" s="49" t="s">
        <v>41</v>
      </c>
      <c r="K4" s="49" t="s">
        <v>42</v>
      </c>
    </row>
    <row r="5" s="38" customFormat="1" ht="30.75" customHeight="1" spans="1:11">
      <c r="A5" s="54" t="s">
        <v>43</v>
      </c>
      <c r="B5" s="55" t="s">
        <v>44</v>
      </c>
      <c r="C5" s="56">
        <f t="shared" ref="C5:C22" si="0">D5+E5</f>
        <v>18963.8</v>
      </c>
      <c r="D5" s="56">
        <f t="shared" ref="D5:H5" si="1">D6+D9+D13+D16+D18</f>
        <v>18809.6</v>
      </c>
      <c r="E5" s="56">
        <f t="shared" si="1"/>
        <v>154.2</v>
      </c>
      <c r="F5" s="56">
        <f t="shared" ref="F5:F22" si="2">G5+H5</f>
        <v>21497.63</v>
      </c>
      <c r="G5" s="56">
        <f t="shared" si="1"/>
        <v>21237.27</v>
      </c>
      <c r="H5" s="56">
        <f t="shared" si="1"/>
        <v>260.36</v>
      </c>
      <c r="I5" s="56">
        <f t="shared" ref="I5:I23" si="3">(F5-C5)/C5*100</f>
        <v>13.3614043598857</v>
      </c>
      <c r="J5" s="56">
        <f t="shared" ref="J5:J23" si="4">(G5-D5)/D5*100</f>
        <v>12.906547720313</v>
      </c>
      <c r="K5" s="56">
        <f t="shared" ref="K5:K9" si="5">(H5-E5)/E5*100</f>
        <v>68.8456549935149</v>
      </c>
    </row>
    <row r="6" s="38" customFormat="1" ht="30.75" customHeight="1" spans="1:11">
      <c r="A6" s="54" t="s">
        <v>45</v>
      </c>
      <c r="B6" s="57" t="s">
        <v>46</v>
      </c>
      <c r="C6" s="56">
        <v>1234.48</v>
      </c>
      <c r="D6" s="56">
        <f t="shared" ref="D6:H6" si="6">D7+D8</f>
        <v>1091.18</v>
      </c>
      <c r="E6" s="56">
        <f t="shared" si="6"/>
        <v>143.3</v>
      </c>
      <c r="F6" s="56">
        <f t="shared" si="2"/>
        <v>1382.77</v>
      </c>
      <c r="G6" s="56">
        <f t="shared" si="6"/>
        <v>1195.47</v>
      </c>
      <c r="H6" s="56">
        <f t="shared" si="6"/>
        <v>187.3</v>
      </c>
      <c r="I6" s="56">
        <f t="shared" si="3"/>
        <v>12.0123452789839</v>
      </c>
      <c r="J6" s="56">
        <f t="shared" si="4"/>
        <v>9.55754321010284</v>
      </c>
      <c r="K6" s="56">
        <f t="shared" si="5"/>
        <v>30.7048150732729</v>
      </c>
    </row>
    <row r="7" s="38" customFormat="1" ht="30.75" customHeight="1" spans="1:11">
      <c r="A7" s="54" t="s">
        <v>47</v>
      </c>
      <c r="B7" s="57" t="s">
        <v>48</v>
      </c>
      <c r="C7" s="56">
        <f t="shared" si="0"/>
        <v>696.42</v>
      </c>
      <c r="D7" s="56">
        <v>696.42</v>
      </c>
      <c r="E7" s="58"/>
      <c r="F7" s="56">
        <f t="shared" si="2"/>
        <v>743.62</v>
      </c>
      <c r="G7" s="56">
        <v>743.62</v>
      </c>
      <c r="H7" s="58"/>
      <c r="I7" s="56">
        <f t="shared" si="3"/>
        <v>6.77751931305822</v>
      </c>
      <c r="J7" s="56">
        <f t="shared" si="4"/>
        <v>6.77751931305822</v>
      </c>
      <c r="K7" s="56"/>
    </row>
    <row r="8" s="38" customFormat="1" ht="30.75" customHeight="1" spans="1:11">
      <c r="A8" s="54" t="s">
        <v>49</v>
      </c>
      <c r="B8" s="57" t="s">
        <v>50</v>
      </c>
      <c r="C8" s="56">
        <f t="shared" si="0"/>
        <v>538.06</v>
      </c>
      <c r="D8" s="56">
        <v>394.76</v>
      </c>
      <c r="E8" s="58">
        <v>143.3</v>
      </c>
      <c r="F8" s="56">
        <f t="shared" si="2"/>
        <v>639.15</v>
      </c>
      <c r="G8" s="56">
        <v>451.85</v>
      </c>
      <c r="H8" s="58">
        <v>187.3</v>
      </c>
      <c r="I8" s="56">
        <f t="shared" si="3"/>
        <v>18.787867524068</v>
      </c>
      <c r="J8" s="56">
        <f t="shared" si="4"/>
        <v>14.4619515655082</v>
      </c>
      <c r="K8" s="56">
        <f t="shared" si="5"/>
        <v>30.7048150732729</v>
      </c>
    </row>
    <row r="9" s="38" customFormat="1" ht="30.75" customHeight="1" spans="1:11">
      <c r="A9" s="54" t="s">
        <v>51</v>
      </c>
      <c r="B9" s="57" t="s">
        <v>52</v>
      </c>
      <c r="C9" s="56">
        <f t="shared" si="0"/>
        <v>9872.99</v>
      </c>
      <c r="D9" s="56">
        <f t="shared" ref="D9:H9" si="7">SUM(D10:D12)</f>
        <v>9872.69</v>
      </c>
      <c r="E9" s="56">
        <f t="shared" si="7"/>
        <v>0.3</v>
      </c>
      <c r="F9" s="56">
        <f t="shared" si="2"/>
        <v>11139.14</v>
      </c>
      <c r="G9" s="56">
        <f t="shared" si="7"/>
        <v>11076.68</v>
      </c>
      <c r="H9" s="56">
        <f t="shared" si="7"/>
        <v>62.46</v>
      </c>
      <c r="I9" s="56">
        <f t="shared" si="3"/>
        <v>12.8243824819027</v>
      </c>
      <c r="J9" s="56">
        <f t="shared" si="4"/>
        <v>12.1951565378838</v>
      </c>
      <c r="K9" s="56">
        <f t="shared" si="5"/>
        <v>20720</v>
      </c>
    </row>
    <row r="10" s="38" customFormat="1" ht="30.75" customHeight="1" spans="1:11">
      <c r="A10" s="59" t="s">
        <v>53</v>
      </c>
      <c r="B10" s="60" t="s">
        <v>54</v>
      </c>
      <c r="C10" s="56">
        <f t="shared" si="0"/>
        <v>882.55</v>
      </c>
      <c r="D10" s="56">
        <v>882.55</v>
      </c>
      <c r="E10" s="58"/>
      <c r="F10" s="56">
        <f t="shared" si="2"/>
        <v>934.53</v>
      </c>
      <c r="G10" s="56">
        <v>872.37</v>
      </c>
      <c r="H10" s="58">
        <v>62.16</v>
      </c>
      <c r="I10" s="56">
        <f t="shared" si="3"/>
        <v>5.88975128887882</v>
      </c>
      <c r="J10" s="56">
        <f t="shared" si="4"/>
        <v>-1.15347572375502</v>
      </c>
      <c r="K10" s="56"/>
    </row>
    <row r="11" s="38" customFormat="1" ht="30.75" customHeight="1" spans="1:11">
      <c r="A11" s="59" t="s">
        <v>55</v>
      </c>
      <c r="B11" s="60" t="s">
        <v>56</v>
      </c>
      <c r="C11" s="56">
        <f t="shared" si="0"/>
        <v>2483.69</v>
      </c>
      <c r="D11" s="56">
        <v>2483.69</v>
      </c>
      <c r="E11" s="58"/>
      <c r="F11" s="56">
        <f t="shared" si="2"/>
        <v>2790.55</v>
      </c>
      <c r="G11" s="56">
        <v>2790.55</v>
      </c>
      <c r="H11" s="58"/>
      <c r="I11" s="56">
        <f t="shared" si="3"/>
        <v>12.3550040463987</v>
      </c>
      <c r="J11" s="56">
        <f t="shared" si="4"/>
        <v>12.3550040463987</v>
      </c>
      <c r="K11" s="56"/>
    </row>
    <row r="12" s="38" customFormat="1" ht="30.75" customHeight="1" spans="1:11">
      <c r="A12" s="59" t="s">
        <v>57</v>
      </c>
      <c r="B12" s="60" t="s">
        <v>58</v>
      </c>
      <c r="C12" s="56">
        <f t="shared" si="0"/>
        <v>6506.75</v>
      </c>
      <c r="D12" s="56">
        <v>6506.45</v>
      </c>
      <c r="E12" s="58">
        <v>0.3</v>
      </c>
      <c r="F12" s="56">
        <f t="shared" si="2"/>
        <v>7414.06</v>
      </c>
      <c r="G12" s="56">
        <v>7413.76</v>
      </c>
      <c r="H12" s="58">
        <v>0.3</v>
      </c>
      <c r="I12" s="56">
        <f t="shared" si="3"/>
        <v>13.9441349367964</v>
      </c>
      <c r="J12" s="56">
        <f t="shared" si="4"/>
        <v>13.9447778742632</v>
      </c>
      <c r="K12" s="56">
        <f t="shared" ref="K12:K15" si="8">(H12-E12)/E12*100</f>
        <v>0</v>
      </c>
    </row>
    <row r="13" s="38" customFormat="1" ht="30.75" customHeight="1" spans="1:11">
      <c r="A13" s="54" t="s">
        <v>59</v>
      </c>
      <c r="B13" s="57" t="s">
        <v>60</v>
      </c>
      <c r="C13" s="56">
        <f t="shared" si="0"/>
        <v>5757.39</v>
      </c>
      <c r="D13" s="56">
        <f t="shared" ref="D13:H13" si="9">D14+D15</f>
        <v>5756.79</v>
      </c>
      <c r="E13" s="56">
        <f t="shared" si="9"/>
        <v>0.6</v>
      </c>
      <c r="F13" s="56">
        <f t="shared" si="2"/>
        <v>6589.13</v>
      </c>
      <c r="G13" s="56">
        <f t="shared" si="9"/>
        <v>6588.53</v>
      </c>
      <c r="H13" s="56">
        <f t="shared" si="9"/>
        <v>0.6</v>
      </c>
      <c r="I13" s="56">
        <f t="shared" si="3"/>
        <v>14.4464766152719</v>
      </c>
      <c r="J13" s="56">
        <f t="shared" si="4"/>
        <v>14.4479822956891</v>
      </c>
      <c r="K13" s="56">
        <f t="shared" si="8"/>
        <v>0</v>
      </c>
    </row>
    <row r="14" s="38" customFormat="1" ht="30.75" customHeight="1" spans="1:11">
      <c r="A14" s="54" t="s">
        <v>57</v>
      </c>
      <c r="B14" s="61" t="s">
        <v>61</v>
      </c>
      <c r="C14" s="56">
        <f t="shared" si="0"/>
        <v>1189.91</v>
      </c>
      <c r="D14" s="56">
        <v>1189.91</v>
      </c>
      <c r="E14" s="58"/>
      <c r="F14" s="56">
        <f t="shared" si="2"/>
        <v>1355.69</v>
      </c>
      <c r="G14" s="56">
        <v>1355.69</v>
      </c>
      <c r="H14" s="58"/>
      <c r="I14" s="56">
        <f t="shared" si="3"/>
        <v>13.9321461286988</v>
      </c>
      <c r="J14" s="56">
        <f t="shared" si="4"/>
        <v>13.9321461286988</v>
      </c>
      <c r="K14" s="56"/>
    </row>
    <row r="15" s="38" customFormat="1" ht="30.75" customHeight="1" spans="1:11">
      <c r="A15" s="54" t="s">
        <v>62</v>
      </c>
      <c r="B15" s="61" t="s">
        <v>63</v>
      </c>
      <c r="C15" s="56">
        <f t="shared" si="0"/>
        <v>4567.48</v>
      </c>
      <c r="D15" s="56">
        <v>4566.88</v>
      </c>
      <c r="E15" s="58">
        <v>0.6</v>
      </c>
      <c r="F15" s="56">
        <f t="shared" si="2"/>
        <v>5233.44</v>
      </c>
      <c r="G15" s="56">
        <v>5232.84</v>
      </c>
      <c r="H15" s="58">
        <v>0.6</v>
      </c>
      <c r="I15" s="56">
        <f t="shared" si="3"/>
        <v>14.5804688799951</v>
      </c>
      <c r="J15" s="56">
        <f t="shared" si="4"/>
        <v>14.5823844725502</v>
      </c>
      <c r="K15" s="56">
        <f t="shared" si="8"/>
        <v>0</v>
      </c>
    </row>
    <row r="16" s="38" customFormat="1" ht="30.75" customHeight="1" spans="1:11">
      <c r="A16" s="54" t="s">
        <v>64</v>
      </c>
      <c r="B16" s="57" t="s">
        <v>65</v>
      </c>
      <c r="C16" s="56">
        <f t="shared" si="0"/>
        <v>267.32</v>
      </c>
      <c r="D16" s="56">
        <v>267.32</v>
      </c>
      <c r="E16" s="58">
        <v>0</v>
      </c>
      <c r="F16" s="56">
        <f t="shared" si="2"/>
        <v>316.22</v>
      </c>
      <c r="G16" s="56">
        <v>316.22</v>
      </c>
      <c r="H16" s="58">
        <v>0</v>
      </c>
      <c r="I16" s="56">
        <f t="shared" si="3"/>
        <v>18.2926829268293</v>
      </c>
      <c r="J16" s="56">
        <f t="shared" si="4"/>
        <v>18.2926829268293</v>
      </c>
      <c r="K16" s="56"/>
    </row>
    <row r="17" s="38" customFormat="1" ht="30.75" customHeight="1" spans="1:11">
      <c r="A17" s="59" t="s">
        <v>53</v>
      </c>
      <c r="B17" s="60" t="s">
        <v>66</v>
      </c>
      <c r="C17" s="56">
        <f t="shared" si="0"/>
        <v>267.32</v>
      </c>
      <c r="D17" s="56">
        <v>267.32</v>
      </c>
      <c r="E17" s="58"/>
      <c r="F17" s="56">
        <f t="shared" si="2"/>
        <v>316.22</v>
      </c>
      <c r="G17" s="56">
        <v>316.22</v>
      </c>
      <c r="H17" s="58"/>
      <c r="I17" s="56">
        <f t="shared" si="3"/>
        <v>18.2926829268293</v>
      </c>
      <c r="J17" s="56">
        <f t="shared" si="4"/>
        <v>18.2926829268293</v>
      </c>
      <c r="K17" s="56"/>
    </row>
    <row r="18" s="38" customFormat="1" ht="30.75" customHeight="1" spans="1:11">
      <c r="A18" s="54" t="s">
        <v>67</v>
      </c>
      <c r="B18" s="57" t="s">
        <v>68</v>
      </c>
      <c r="C18" s="56">
        <f t="shared" si="0"/>
        <v>1831.62</v>
      </c>
      <c r="D18" s="56">
        <v>1821.62</v>
      </c>
      <c r="E18" s="58">
        <v>10</v>
      </c>
      <c r="F18" s="56">
        <f t="shared" si="2"/>
        <v>2070.37</v>
      </c>
      <c r="G18" s="56">
        <v>2060.37</v>
      </c>
      <c r="H18" s="58">
        <v>10</v>
      </c>
      <c r="I18" s="56">
        <f t="shared" si="3"/>
        <v>13.0349089876721</v>
      </c>
      <c r="J18" s="56">
        <f t="shared" si="4"/>
        <v>13.1064656734116</v>
      </c>
      <c r="K18" s="56"/>
    </row>
    <row r="19" s="38" customFormat="1" ht="30.75" customHeight="1" spans="1:11">
      <c r="A19" s="59" t="s">
        <v>53</v>
      </c>
      <c r="B19" s="60" t="s">
        <v>69</v>
      </c>
      <c r="C19" s="56">
        <f t="shared" si="0"/>
        <v>1831.62</v>
      </c>
      <c r="D19" s="56">
        <v>1821.62</v>
      </c>
      <c r="E19" s="58">
        <v>10</v>
      </c>
      <c r="F19" s="56">
        <f t="shared" si="2"/>
        <v>2070.37</v>
      </c>
      <c r="G19" s="56">
        <v>2060.37</v>
      </c>
      <c r="H19" s="58">
        <v>10</v>
      </c>
      <c r="I19" s="56">
        <f t="shared" si="3"/>
        <v>13.0349089876721</v>
      </c>
      <c r="J19" s="56">
        <f t="shared" si="4"/>
        <v>13.1064656734116</v>
      </c>
      <c r="K19" s="56"/>
    </row>
    <row r="20" s="38" customFormat="1" ht="30.75" customHeight="1" spans="1:11">
      <c r="A20" s="62" t="s">
        <v>70</v>
      </c>
      <c r="B20" s="63" t="s">
        <v>71</v>
      </c>
      <c r="C20" s="56">
        <f t="shared" si="0"/>
        <v>1548.79</v>
      </c>
      <c r="D20" s="56">
        <v>1548.79</v>
      </c>
      <c r="E20" s="58">
        <v>0</v>
      </c>
      <c r="F20" s="56">
        <f t="shared" si="2"/>
        <v>1561.81</v>
      </c>
      <c r="G20" s="56">
        <v>1561.81</v>
      </c>
      <c r="H20" s="58">
        <v>0</v>
      </c>
      <c r="I20" s="56">
        <f t="shared" si="3"/>
        <v>0.840656254237177</v>
      </c>
      <c r="J20" s="56">
        <f t="shared" si="4"/>
        <v>0.840656254237177</v>
      </c>
      <c r="K20" s="56"/>
    </row>
    <row r="21" s="38" customFormat="1" ht="30.75" customHeight="1" spans="1:11">
      <c r="A21" s="54" t="s">
        <v>51</v>
      </c>
      <c r="B21" s="57" t="s">
        <v>72</v>
      </c>
      <c r="C21" s="56">
        <f t="shared" si="0"/>
        <v>1548.79</v>
      </c>
      <c r="D21" s="56">
        <v>1548.79</v>
      </c>
      <c r="E21" s="58">
        <v>0</v>
      </c>
      <c r="F21" s="56">
        <f t="shared" si="2"/>
        <v>1561.81</v>
      </c>
      <c r="G21" s="56">
        <v>1561.81</v>
      </c>
      <c r="H21" s="58">
        <v>0</v>
      </c>
      <c r="I21" s="56">
        <f t="shared" si="3"/>
        <v>0.840656254237177</v>
      </c>
      <c r="J21" s="56">
        <f t="shared" si="4"/>
        <v>0.840656254237177</v>
      </c>
      <c r="K21" s="56"/>
    </row>
    <row r="22" s="38" customFormat="1" ht="30.75" customHeight="1" spans="1:11">
      <c r="A22" s="54" t="s">
        <v>53</v>
      </c>
      <c r="B22" s="57" t="s">
        <v>73</v>
      </c>
      <c r="C22" s="56">
        <f t="shared" si="0"/>
        <v>1548.79</v>
      </c>
      <c r="D22" s="56">
        <v>1548.79</v>
      </c>
      <c r="E22" s="58"/>
      <c r="F22" s="56">
        <f t="shared" si="2"/>
        <v>1561.81</v>
      </c>
      <c r="G22" s="56">
        <v>1561.81</v>
      </c>
      <c r="H22" s="58"/>
      <c r="I22" s="56">
        <f t="shared" si="3"/>
        <v>0.840656254237177</v>
      </c>
      <c r="J22" s="56">
        <f t="shared" si="4"/>
        <v>0.840656254237177</v>
      </c>
      <c r="K22" s="56"/>
    </row>
    <row r="23" s="38" customFormat="1" ht="30.75" customHeight="1" spans="1:11">
      <c r="A23" s="64" t="s">
        <v>74</v>
      </c>
      <c r="B23" s="65"/>
      <c r="C23" s="56">
        <f t="shared" ref="C23:H23" si="10">C5+C20</f>
        <v>20512.59</v>
      </c>
      <c r="D23" s="56">
        <f t="shared" si="10"/>
        <v>20358.39</v>
      </c>
      <c r="E23" s="56">
        <f t="shared" si="10"/>
        <v>154.2</v>
      </c>
      <c r="F23" s="56">
        <f t="shared" si="10"/>
        <v>23059.44</v>
      </c>
      <c r="G23" s="56">
        <f t="shared" si="10"/>
        <v>22799.08</v>
      </c>
      <c r="H23" s="56">
        <f t="shared" si="10"/>
        <v>260.36</v>
      </c>
      <c r="I23" s="56">
        <f t="shared" si="3"/>
        <v>12.4160332751739</v>
      </c>
      <c r="J23" s="56">
        <f t="shared" si="4"/>
        <v>11.9886199252495</v>
      </c>
      <c r="K23" s="56">
        <f>(H23-E23)/E23*100</f>
        <v>68.8456549935149</v>
      </c>
    </row>
    <row r="24" ht="19.5" customHeight="1" spans="3:11">
      <c r="C24" s="66"/>
      <c r="D24" s="66"/>
      <c r="E24" s="66"/>
      <c r="F24" s="66"/>
      <c r="G24" s="66"/>
      <c r="H24" s="66"/>
      <c r="I24" s="71"/>
      <c r="J24" s="66"/>
      <c r="K24" s="66"/>
    </row>
    <row r="25" ht="19.5" customHeight="1" spans="3:11">
      <c r="C25" s="66"/>
      <c r="D25" s="66"/>
      <c r="E25" s="66"/>
      <c r="F25" s="66"/>
      <c r="G25" s="66"/>
      <c r="H25" s="66"/>
      <c r="I25" s="71"/>
      <c r="J25" s="66"/>
      <c r="K25" s="66"/>
    </row>
    <row r="26" spans="3:11">
      <c r="C26" s="66"/>
      <c r="D26" s="66"/>
      <c r="E26" s="66"/>
      <c r="F26" s="66"/>
      <c r="G26" s="66"/>
      <c r="H26" s="66"/>
      <c r="I26" s="71"/>
      <c r="J26" s="66"/>
      <c r="K26" s="66"/>
    </row>
    <row r="27" spans="3:11">
      <c r="C27" s="66"/>
      <c r="D27" s="66"/>
      <c r="E27" s="66"/>
      <c r="F27" s="66"/>
      <c r="G27" s="66"/>
      <c r="H27" s="66"/>
      <c r="I27" s="71"/>
      <c r="J27" s="66"/>
      <c r="K27" s="66"/>
    </row>
    <row r="30" spans="3:3">
      <c r="C30" s="37"/>
    </row>
    <row r="35" spans="2:2">
      <c r="B35" s="67"/>
    </row>
  </sheetData>
  <mergeCells count="7">
    <mergeCell ref="A1:K1"/>
    <mergeCell ref="J2:K2"/>
    <mergeCell ref="A3:B3"/>
    <mergeCell ref="C3:E3"/>
    <mergeCell ref="F3:H3"/>
    <mergeCell ref="I3:K3"/>
    <mergeCell ref="A23:B23"/>
  </mergeCells>
  <printOptions horizontalCentered="1"/>
  <pageMargins left="0.782638888888889" right="0.782638888888889" top="1.18055555555556" bottom="0.979166666666667" header="0" footer="0.790277777777778"/>
  <pageSetup paperSize="9" pageOrder="overThenDown" orientation="landscape"/>
  <headerFooter alignWithMargins="0" scaleWithDoc="0">
    <oddFooter>&amp;L&amp;"宋体"&amp;12&amp;C&amp;"宋体"&amp;12— &amp;P —&amp;R&amp;"宋体"&amp;12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autoPageBreaks="0"/>
  </sheetPr>
  <dimension ref="A1:D31"/>
  <sheetViews>
    <sheetView showZeros="0" workbookViewId="0">
      <selection activeCell="E7" sqref="E7"/>
    </sheetView>
  </sheetViews>
  <sheetFormatPr defaultColWidth="9" defaultRowHeight="14.25" outlineLevelCol="3"/>
  <cols>
    <col min="1" max="1" width="39.625" style="22" customWidth="1"/>
    <col min="2" max="2" width="35.625" style="23" customWidth="1"/>
    <col min="3" max="3" width="41.125" style="23" customWidth="1"/>
    <col min="4" max="5" width="9" style="23"/>
    <col min="6" max="6" width="10.375" style="23"/>
    <col min="7" max="16384" width="9" style="23"/>
  </cols>
  <sheetData>
    <row r="1" ht="60" customHeight="1" spans="1:3">
      <c r="A1" s="24" t="s">
        <v>75</v>
      </c>
      <c r="B1" s="24"/>
      <c r="C1" s="24"/>
    </row>
    <row r="2" s="20" customFormat="1" ht="18.95" customHeight="1" spans="1:3">
      <c r="A2" s="25"/>
      <c r="B2" s="26"/>
      <c r="C2" s="27" t="s">
        <v>1</v>
      </c>
    </row>
    <row r="3" s="21" customFormat="1" ht="15.75" customHeight="1" spans="1:3">
      <c r="A3" s="28" t="s">
        <v>76</v>
      </c>
      <c r="B3" s="29" t="s">
        <v>5</v>
      </c>
      <c r="C3" s="29" t="s">
        <v>77</v>
      </c>
    </row>
    <row r="4" s="20" customFormat="1" ht="15.75" customHeight="1" spans="1:3">
      <c r="A4" s="30" t="s">
        <v>40</v>
      </c>
      <c r="B4" s="31">
        <f>B5+B16+B23</f>
        <v>22799.08</v>
      </c>
      <c r="C4" s="32"/>
    </row>
    <row r="5" s="20" customFormat="1" ht="15.75" customHeight="1" spans="1:3">
      <c r="A5" s="33" t="s">
        <v>78</v>
      </c>
      <c r="B5" s="34">
        <f>SUM(B6:B15)</f>
        <v>20352.857</v>
      </c>
      <c r="C5" s="32"/>
    </row>
    <row r="6" s="20" customFormat="1" ht="15.75" customHeight="1" spans="1:3">
      <c r="A6" s="33" t="s">
        <v>79</v>
      </c>
      <c r="B6" s="34">
        <v>7480.135</v>
      </c>
      <c r="C6" s="32"/>
    </row>
    <row r="7" s="20" customFormat="1" ht="15.75" customHeight="1" spans="1:3">
      <c r="A7" s="33" t="s">
        <v>80</v>
      </c>
      <c r="B7" s="34">
        <v>5532.595</v>
      </c>
      <c r="C7" s="32"/>
    </row>
    <row r="8" s="20" customFormat="1" ht="15.75" customHeight="1" spans="1:3">
      <c r="A8" s="33" t="s">
        <v>81</v>
      </c>
      <c r="B8" s="34">
        <v>510.017</v>
      </c>
      <c r="C8" s="32"/>
    </row>
    <row r="9" s="20" customFormat="1" ht="15.75" customHeight="1" spans="1:3">
      <c r="A9" s="33" t="s">
        <v>82</v>
      </c>
      <c r="B9" s="34">
        <v>119.387</v>
      </c>
      <c r="C9" s="32"/>
    </row>
    <row r="10" s="20" customFormat="1" ht="15.75" customHeight="1" spans="1:3">
      <c r="A10" s="33" t="s">
        <v>83</v>
      </c>
      <c r="B10" s="34">
        <v>2603.001</v>
      </c>
      <c r="C10" s="32"/>
    </row>
    <row r="11" s="20" customFormat="1" ht="15.75" customHeight="1" spans="1:3">
      <c r="A11" s="33" t="s">
        <v>84</v>
      </c>
      <c r="B11" s="34">
        <v>59.783</v>
      </c>
      <c r="C11" s="32"/>
    </row>
    <row r="12" s="20" customFormat="1" ht="15.75" customHeight="1" spans="1:3">
      <c r="A12" s="33" t="s">
        <v>85</v>
      </c>
      <c r="B12" s="34">
        <v>780.9</v>
      </c>
      <c r="C12" s="32"/>
    </row>
    <row r="13" s="20" customFormat="1" ht="15.75" customHeight="1" spans="1:3">
      <c r="A13" s="33" t="s">
        <v>86</v>
      </c>
      <c r="B13" s="34">
        <v>6.674</v>
      </c>
      <c r="C13" s="32"/>
    </row>
    <row r="14" s="20" customFormat="1" ht="15.75" customHeight="1" spans="1:4">
      <c r="A14" s="33" t="s">
        <v>87</v>
      </c>
      <c r="B14" s="34">
        <v>1561.801</v>
      </c>
      <c r="C14" s="32"/>
      <c r="D14" s="35"/>
    </row>
    <row r="15" s="20" customFormat="1" ht="15.75" customHeight="1" spans="1:4">
      <c r="A15" s="33" t="s">
        <v>88</v>
      </c>
      <c r="B15" s="34">
        <v>1698.564</v>
      </c>
      <c r="C15" s="32"/>
      <c r="D15" s="35"/>
    </row>
    <row r="16" s="20" customFormat="1" ht="15.75" customHeight="1" spans="1:4">
      <c r="A16" s="33" t="s">
        <v>89</v>
      </c>
      <c r="B16" s="34">
        <f>SUM(B17:B22)</f>
        <v>2191.293</v>
      </c>
      <c r="C16" s="32"/>
      <c r="D16" s="35"/>
    </row>
    <row r="17" s="20" customFormat="1" ht="15.75" customHeight="1" spans="1:4">
      <c r="A17" s="33" t="s">
        <v>90</v>
      </c>
      <c r="B17" s="34">
        <v>46.75</v>
      </c>
      <c r="C17" s="32"/>
      <c r="D17" s="35"/>
    </row>
    <row r="18" s="20" customFormat="1" ht="15.75" customHeight="1" spans="1:4">
      <c r="A18" s="33" t="s">
        <v>91</v>
      </c>
      <c r="B18" s="34">
        <v>310.997</v>
      </c>
      <c r="C18" s="32"/>
      <c r="D18" s="35"/>
    </row>
    <row r="19" s="20" customFormat="1" ht="15.75" customHeight="1" spans="1:4">
      <c r="A19" s="33" t="s">
        <v>92</v>
      </c>
      <c r="B19" s="34">
        <v>9.3</v>
      </c>
      <c r="C19" s="32"/>
      <c r="D19" s="35"/>
    </row>
    <row r="20" s="20" customFormat="1" ht="15.75" customHeight="1" spans="1:4">
      <c r="A20" s="33" t="s">
        <v>93</v>
      </c>
      <c r="B20" s="34">
        <v>367.793</v>
      </c>
      <c r="C20" s="32"/>
      <c r="D20" s="35"/>
    </row>
    <row r="21" s="20" customFormat="1" ht="15.75" customHeight="1" spans="1:3">
      <c r="A21" s="33" t="s">
        <v>94</v>
      </c>
      <c r="B21" s="34">
        <v>1430.983</v>
      </c>
      <c r="C21" s="32"/>
    </row>
    <row r="22" s="20" customFormat="1" ht="15.75" customHeight="1" spans="1:3">
      <c r="A22" s="33" t="s">
        <v>95</v>
      </c>
      <c r="B22" s="34">
        <v>25.47</v>
      </c>
      <c r="C22" s="32"/>
    </row>
    <row r="23" s="20" customFormat="1" ht="15.75" customHeight="1" spans="1:3">
      <c r="A23" s="33" t="s">
        <v>96</v>
      </c>
      <c r="B23" s="34">
        <f>SUM(B24:B28)</f>
        <v>254.93</v>
      </c>
      <c r="C23" s="32"/>
    </row>
    <row r="24" s="20" customFormat="1" ht="15.75" customHeight="1" spans="1:3">
      <c r="A24" s="33" t="s">
        <v>97</v>
      </c>
      <c r="B24" s="34">
        <v>34.178</v>
      </c>
      <c r="C24" s="32"/>
    </row>
    <row r="25" s="20" customFormat="1" ht="15.75" customHeight="1" spans="1:3">
      <c r="A25" s="33" t="s">
        <v>98</v>
      </c>
      <c r="B25" s="34">
        <v>178.08</v>
      </c>
      <c r="C25" s="32"/>
    </row>
    <row r="26" s="20" customFormat="1" ht="15.75" customHeight="1" spans="1:3">
      <c r="A26" s="33" t="s">
        <v>99</v>
      </c>
      <c r="B26" s="34">
        <v>26.484</v>
      </c>
      <c r="C26" s="32"/>
    </row>
    <row r="27" s="20" customFormat="1" ht="15.75" customHeight="1" spans="1:3">
      <c r="A27" s="33" t="s">
        <v>100</v>
      </c>
      <c r="B27" s="34">
        <v>11.76</v>
      </c>
      <c r="C27" s="32"/>
    </row>
    <row r="28" s="20" customFormat="1" ht="15.75" customHeight="1" spans="1:3">
      <c r="A28" s="33" t="s">
        <v>101</v>
      </c>
      <c r="B28" s="34">
        <v>4.428</v>
      </c>
      <c r="C28" s="36"/>
    </row>
    <row r="31" spans="2:2">
      <c r="B31" s="37"/>
    </row>
  </sheetData>
  <mergeCells count="1">
    <mergeCell ref="A1:C1"/>
  </mergeCells>
  <printOptions horizontalCentered="1"/>
  <pageMargins left="0.979166666666667" right="0.979166666666667" top="1.18055555555556" bottom="0.979166666666667" header="0" footer="0.790277777777778"/>
  <pageSetup paperSize="9" pageOrder="overThenDown" orientation="landscape"/>
  <headerFooter alignWithMargins="0" scaleWithDoc="0">
    <oddFooter>&amp;L&amp;"宋体"&amp;12&amp;C&amp;"宋体"&amp;12— &amp;P —&amp;R&amp;"宋体"&amp;12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3"/>
  <sheetViews>
    <sheetView tabSelected="1" topLeftCell="B101" workbookViewId="0">
      <selection activeCell="B113" sqref="B113"/>
    </sheetView>
  </sheetViews>
  <sheetFormatPr defaultColWidth="9" defaultRowHeight="14.25"/>
  <cols>
    <col min="5" max="5" width="12.625" customWidth="1"/>
    <col min="6" max="6" width="13.625" customWidth="1"/>
  </cols>
  <sheetData>
    <row r="1" spans="1:22">
      <c r="A1" s="17"/>
      <c r="B1" s="17" t="s">
        <v>102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 t="s">
        <v>103</v>
      </c>
    </row>
    <row r="3" spans="1:22">
      <c r="A3" s="18" t="s">
        <v>104</v>
      </c>
      <c r="B3" s="18" t="s">
        <v>105</v>
      </c>
      <c r="C3" s="18" t="s">
        <v>106</v>
      </c>
      <c r="D3" s="18"/>
      <c r="E3" s="18"/>
      <c r="F3" s="18"/>
      <c r="G3" s="18" t="s">
        <v>107</v>
      </c>
      <c r="H3" s="18" t="s">
        <v>108</v>
      </c>
      <c r="I3" s="18" t="s">
        <v>109</v>
      </c>
      <c r="J3" s="18" t="s">
        <v>110</v>
      </c>
      <c r="K3" s="18" t="s">
        <v>111</v>
      </c>
      <c r="L3" s="18"/>
      <c r="M3" s="18"/>
      <c r="N3" s="18"/>
      <c r="O3" s="18"/>
      <c r="P3" s="18"/>
      <c r="Q3" s="18"/>
      <c r="R3" s="18"/>
      <c r="S3" s="18"/>
      <c r="T3" s="18"/>
      <c r="U3" s="18"/>
      <c r="V3" s="17" t="s">
        <v>112</v>
      </c>
    </row>
    <row r="4" spans="1:22">
      <c r="A4" s="18"/>
      <c r="B4" s="18"/>
      <c r="C4" s="18" t="s">
        <v>113</v>
      </c>
      <c r="D4" s="18" t="s">
        <v>114</v>
      </c>
      <c r="E4" s="18" t="s">
        <v>115</v>
      </c>
      <c r="F4" s="18" t="s">
        <v>116</v>
      </c>
      <c r="G4" s="18"/>
      <c r="H4" s="18"/>
      <c r="I4" s="18"/>
      <c r="J4" s="18"/>
      <c r="K4" s="18" t="s">
        <v>117</v>
      </c>
      <c r="L4" s="18"/>
      <c r="M4" s="18"/>
      <c r="N4" s="18"/>
      <c r="O4" s="18"/>
      <c r="P4" s="18"/>
      <c r="Q4" s="18"/>
      <c r="R4" s="18" t="s">
        <v>118</v>
      </c>
      <c r="S4" s="18" t="s">
        <v>119</v>
      </c>
      <c r="T4" s="18" t="s">
        <v>120</v>
      </c>
      <c r="U4" s="18" t="s">
        <v>121</v>
      </c>
      <c r="V4" s="17"/>
    </row>
    <row r="5" spans="1:2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 t="s">
        <v>122</v>
      </c>
      <c r="M5" s="18"/>
      <c r="N5" s="18"/>
      <c r="O5" s="18"/>
      <c r="P5" s="18"/>
      <c r="Q5" s="18"/>
      <c r="R5" s="18" t="s">
        <v>123</v>
      </c>
      <c r="S5" s="18"/>
      <c r="T5" s="18"/>
      <c r="U5" s="18"/>
      <c r="V5" s="17"/>
    </row>
    <row r="6" spans="1:2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 t="s">
        <v>124</v>
      </c>
      <c r="M6" s="18" t="s">
        <v>125</v>
      </c>
      <c r="N6" s="18" t="s">
        <v>126</v>
      </c>
      <c r="O6" s="18" t="s">
        <v>127</v>
      </c>
      <c r="P6" s="18" t="s">
        <v>128</v>
      </c>
      <c r="Q6" s="18" t="s">
        <v>129</v>
      </c>
      <c r="R6" s="18"/>
      <c r="S6" s="18"/>
      <c r="T6" s="18"/>
      <c r="U6" s="18"/>
      <c r="V6" s="17"/>
    </row>
    <row r="7" spans="1:22">
      <c r="A7" s="18"/>
      <c r="B7" s="18" t="s">
        <v>40</v>
      </c>
      <c r="C7" s="18"/>
      <c r="D7" s="18"/>
      <c r="E7" s="18"/>
      <c r="F7" s="18"/>
      <c r="G7" s="18"/>
      <c r="H7" s="18"/>
      <c r="I7" s="18"/>
      <c r="J7" s="18">
        <v>2858</v>
      </c>
      <c r="K7" s="18">
        <v>13576.8</v>
      </c>
      <c r="L7" s="18">
        <v>2564</v>
      </c>
      <c r="M7" s="18">
        <v>1928.9</v>
      </c>
      <c r="N7" s="18">
        <v>635.1</v>
      </c>
      <c r="O7" s="18">
        <v>0</v>
      </c>
      <c r="P7" s="18">
        <v>0</v>
      </c>
      <c r="Q7" s="18">
        <v>0</v>
      </c>
      <c r="R7" s="18">
        <v>11012.8</v>
      </c>
      <c r="S7" s="18">
        <v>0</v>
      </c>
      <c r="T7" s="18">
        <v>0</v>
      </c>
      <c r="U7" s="18">
        <v>0</v>
      </c>
      <c r="V7" s="17"/>
    </row>
    <row r="8" spans="1:22">
      <c r="A8" s="18" t="s">
        <v>130</v>
      </c>
      <c r="B8" s="18" t="s">
        <v>131</v>
      </c>
      <c r="C8" s="18"/>
      <c r="D8" s="18"/>
      <c r="E8" s="18"/>
      <c r="F8" s="18"/>
      <c r="G8" s="18"/>
      <c r="H8" s="18"/>
      <c r="I8" s="18"/>
      <c r="J8" s="18">
        <v>387</v>
      </c>
      <c r="K8" s="18">
        <v>775.1</v>
      </c>
      <c r="L8" s="18">
        <v>775.1</v>
      </c>
      <c r="M8" s="18">
        <v>240</v>
      </c>
      <c r="N8" s="18">
        <v>535.1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7"/>
    </row>
    <row r="9" spans="1:22">
      <c r="A9" s="18" t="s">
        <v>132</v>
      </c>
      <c r="B9" s="18" t="s">
        <v>133</v>
      </c>
      <c r="C9" s="18" t="s">
        <v>134</v>
      </c>
      <c r="D9" s="18" t="s">
        <v>135</v>
      </c>
      <c r="E9" s="18" t="s">
        <v>136</v>
      </c>
      <c r="F9" s="18" t="s">
        <v>137</v>
      </c>
      <c r="G9" s="18" t="s">
        <v>138</v>
      </c>
      <c r="H9" s="18" t="s">
        <v>139</v>
      </c>
      <c r="I9" s="18" t="s">
        <v>140</v>
      </c>
      <c r="J9" s="18">
        <v>6</v>
      </c>
      <c r="K9" s="18">
        <v>15.6</v>
      </c>
      <c r="L9" s="18">
        <v>15.6</v>
      </c>
      <c r="M9" s="18">
        <v>0</v>
      </c>
      <c r="N9" s="18">
        <v>15.6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7"/>
    </row>
    <row r="10" spans="1:22">
      <c r="A10" s="18" t="s">
        <v>132</v>
      </c>
      <c r="B10" s="18" t="s">
        <v>133</v>
      </c>
      <c r="C10" s="18" t="s">
        <v>134</v>
      </c>
      <c r="D10" s="18" t="s">
        <v>135</v>
      </c>
      <c r="E10" s="18" t="s">
        <v>136</v>
      </c>
      <c r="F10" s="18" t="s">
        <v>141</v>
      </c>
      <c r="G10" s="18" t="s">
        <v>138</v>
      </c>
      <c r="H10" s="18"/>
      <c r="I10" s="18" t="s">
        <v>142</v>
      </c>
      <c r="J10" s="18">
        <v>6</v>
      </c>
      <c r="K10" s="18">
        <v>36</v>
      </c>
      <c r="L10" s="18">
        <v>36</v>
      </c>
      <c r="M10" s="18">
        <v>0</v>
      </c>
      <c r="N10" s="18">
        <v>36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7"/>
    </row>
    <row r="11" spans="1:22">
      <c r="A11" s="18" t="s">
        <v>132</v>
      </c>
      <c r="B11" s="18" t="s">
        <v>133</v>
      </c>
      <c r="C11" s="18" t="s">
        <v>134</v>
      </c>
      <c r="D11" s="18" t="s">
        <v>135</v>
      </c>
      <c r="E11" s="18" t="s">
        <v>136</v>
      </c>
      <c r="F11" s="18" t="s">
        <v>143</v>
      </c>
      <c r="G11" s="18" t="s">
        <v>138</v>
      </c>
      <c r="H11" s="18" t="s">
        <v>144</v>
      </c>
      <c r="I11" s="18"/>
      <c r="J11" s="18">
        <v>22</v>
      </c>
      <c r="K11" s="18">
        <v>77</v>
      </c>
      <c r="L11" s="18">
        <v>77</v>
      </c>
      <c r="M11" s="18">
        <v>0</v>
      </c>
      <c r="N11" s="18">
        <v>77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7"/>
    </row>
    <row r="12" spans="1:22">
      <c r="A12" s="18" t="s">
        <v>132</v>
      </c>
      <c r="B12" s="18" t="s">
        <v>133</v>
      </c>
      <c r="C12" s="18" t="s">
        <v>134</v>
      </c>
      <c r="D12" s="18" t="s">
        <v>135</v>
      </c>
      <c r="E12" s="18" t="s">
        <v>136</v>
      </c>
      <c r="F12" s="18" t="s">
        <v>145</v>
      </c>
      <c r="G12" s="18" t="s">
        <v>138</v>
      </c>
      <c r="H12" s="18" t="s">
        <v>146</v>
      </c>
      <c r="I12" s="18"/>
      <c r="J12" s="18">
        <v>2</v>
      </c>
      <c r="K12" s="18">
        <v>2.4</v>
      </c>
      <c r="L12" s="18">
        <v>2.4</v>
      </c>
      <c r="M12" s="18">
        <v>0</v>
      </c>
      <c r="N12" s="18">
        <v>2.4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7"/>
    </row>
    <row r="13" spans="1:22">
      <c r="A13" s="18" t="s">
        <v>132</v>
      </c>
      <c r="B13" s="18" t="s">
        <v>133</v>
      </c>
      <c r="C13" s="18" t="s">
        <v>134</v>
      </c>
      <c r="D13" s="18" t="s">
        <v>135</v>
      </c>
      <c r="E13" s="18" t="s">
        <v>136</v>
      </c>
      <c r="F13" s="18" t="s">
        <v>147</v>
      </c>
      <c r="G13" s="18" t="s">
        <v>138</v>
      </c>
      <c r="H13" s="18" t="s">
        <v>148</v>
      </c>
      <c r="I13" s="18"/>
      <c r="J13" s="18">
        <v>2</v>
      </c>
      <c r="K13" s="18">
        <v>20</v>
      </c>
      <c r="L13" s="18">
        <v>20</v>
      </c>
      <c r="M13" s="18">
        <v>0</v>
      </c>
      <c r="N13" s="18">
        <v>20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9"/>
    </row>
    <row r="14" spans="1:22">
      <c r="A14" s="18" t="s">
        <v>132</v>
      </c>
      <c r="B14" s="18" t="s">
        <v>133</v>
      </c>
      <c r="C14" s="18" t="s">
        <v>134</v>
      </c>
      <c r="D14" s="18" t="s">
        <v>135</v>
      </c>
      <c r="E14" s="18" t="s">
        <v>136</v>
      </c>
      <c r="F14" s="18" t="s">
        <v>149</v>
      </c>
      <c r="G14" s="18" t="s">
        <v>138</v>
      </c>
      <c r="H14" s="18" t="s">
        <v>150</v>
      </c>
      <c r="I14" s="18" t="s">
        <v>151</v>
      </c>
      <c r="J14" s="18">
        <v>1</v>
      </c>
      <c r="K14" s="18">
        <v>3</v>
      </c>
      <c r="L14" s="18">
        <v>3</v>
      </c>
      <c r="M14" s="18">
        <v>0</v>
      </c>
      <c r="N14" s="18">
        <v>3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9"/>
    </row>
    <row r="15" spans="1:22">
      <c r="A15" s="18" t="s">
        <v>132</v>
      </c>
      <c r="B15" s="18" t="s">
        <v>133</v>
      </c>
      <c r="C15" s="18" t="s">
        <v>134</v>
      </c>
      <c r="D15" s="18" t="s">
        <v>135</v>
      </c>
      <c r="E15" s="18" t="s">
        <v>136</v>
      </c>
      <c r="F15" s="18" t="s">
        <v>152</v>
      </c>
      <c r="G15" s="18" t="s">
        <v>138</v>
      </c>
      <c r="H15" s="18" t="s">
        <v>153</v>
      </c>
      <c r="I15" s="18"/>
      <c r="J15" s="18">
        <v>10</v>
      </c>
      <c r="K15" s="18">
        <v>9</v>
      </c>
      <c r="L15" s="18">
        <v>9</v>
      </c>
      <c r="M15" s="18">
        <v>0</v>
      </c>
      <c r="N15" s="18">
        <v>9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9"/>
    </row>
    <row r="16" spans="1:22">
      <c r="A16" s="18" t="s">
        <v>132</v>
      </c>
      <c r="B16" s="18" t="s">
        <v>133</v>
      </c>
      <c r="C16" s="18" t="s">
        <v>134</v>
      </c>
      <c r="D16" s="18" t="s">
        <v>135</v>
      </c>
      <c r="E16" s="18" t="s">
        <v>136</v>
      </c>
      <c r="F16" s="18" t="s">
        <v>141</v>
      </c>
      <c r="G16" s="18" t="s">
        <v>138</v>
      </c>
      <c r="H16" s="18"/>
      <c r="I16" s="18"/>
      <c r="J16" s="18">
        <v>5</v>
      </c>
      <c r="K16" s="18">
        <v>30</v>
      </c>
      <c r="L16" s="18">
        <v>30</v>
      </c>
      <c r="M16" s="18">
        <v>0</v>
      </c>
      <c r="N16" s="18">
        <v>30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9"/>
    </row>
    <row r="17" spans="1:22">
      <c r="A17" s="18" t="s">
        <v>132</v>
      </c>
      <c r="B17" s="18" t="s">
        <v>133</v>
      </c>
      <c r="C17" s="18" t="s">
        <v>134</v>
      </c>
      <c r="D17" s="18" t="s">
        <v>135</v>
      </c>
      <c r="E17" s="18" t="s">
        <v>136</v>
      </c>
      <c r="F17" s="18" t="s">
        <v>154</v>
      </c>
      <c r="G17" s="18" t="s">
        <v>138</v>
      </c>
      <c r="H17" s="18" t="s">
        <v>155</v>
      </c>
      <c r="I17" s="18" t="s">
        <v>156</v>
      </c>
      <c r="J17" s="18">
        <v>6</v>
      </c>
      <c r="K17" s="18">
        <v>6</v>
      </c>
      <c r="L17" s="18">
        <v>6</v>
      </c>
      <c r="M17" s="18">
        <v>0</v>
      </c>
      <c r="N17" s="18">
        <v>6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9"/>
    </row>
    <row r="18" spans="1:22">
      <c r="A18" s="18" t="s">
        <v>132</v>
      </c>
      <c r="B18" s="18" t="s">
        <v>133</v>
      </c>
      <c r="C18" s="18" t="s">
        <v>134</v>
      </c>
      <c r="D18" s="18" t="s">
        <v>135</v>
      </c>
      <c r="E18" s="18" t="s">
        <v>136</v>
      </c>
      <c r="F18" s="18" t="s">
        <v>154</v>
      </c>
      <c r="G18" s="18" t="s">
        <v>138</v>
      </c>
      <c r="H18" s="18" t="s">
        <v>157</v>
      </c>
      <c r="I18" s="18"/>
      <c r="J18" s="18">
        <v>50</v>
      </c>
      <c r="K18" s="18">
        <v>5</v>
      </c>
      <c r="L18" s="18">
        <v>5</v>
      </c>
      <c r="M18" s="18">
        <v>0</v>
      </c>
      <c r="N18" s="18">
        <v>5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9"/>
    </row>
    <row r="19" spans="1:22">
      <c r="A19" s="18" t="s">
        <v>132</v>
      </c>
      <c r="B19" s="18" t="s">
        <v>133</v>
      </c>
      <c r="C19" s="18" t="s">
        <v>134</v>
      </c>
      <c r="D19" s="18" t="s">
        <v>135</v>
      </c>
      <c r="E19" s="18" t="s">
        <v>136</v>
      </c>
      <c r="F19" s="18" t="s">
        <v>147</v>
      </c>
      <c r="G19" s="18" t="s">
        <v>138</v>
      </c>
      <c r="H19" s="18" t="s">
        <v>158</v>
      </c>
      <c r="I19" s="18"/>
      <c r="J19" s="18">
        <v>5</v>
      </c>
      <c r="K19" s="18">
        <v>15</v>
      </c>
      <c r="L19" s="18">
        <v>15</v>
      </c>
      <c r="M19" s="18">
        <v>0</v>
      </c>
      <c r="N19" s="18">
        <v>15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9"/>
    </row>
    <row r="20" spans="1:22">
      <c r="A20" s="18" t="s">
        <v>132</v>
      </c>
      <c r="B20" s="18" t="s">
        <v>133</v>
      </c>
      <c r="C20" s="18" t="s">
        <v>134</v>
      </c>
      <c r="D20" s="18" t="s">
        <v>135</v>
      </c>
      <c r="E20" s="18" t="s">
        <v>136</v>
      </c>
      <c r="F20" s="18" t="s">
        <v>152</v>
      </c>
      <c r="G20" s="18" t="s">
        <v>138</v>
      </c>
      <c r="H20" s="18" t="s">
        <v>159</v>
      </c>
      <c r="I20" s="18" t="s">
        <v>160</v>
      </c>
      <c r="J20" s="18">
        <v>6</v>
      </c>
      <c r="K20" s="18">
        <v>0.6</v>
      </c>
      <c r="L20" s="18">
        <v>0.6</v>
      </c>
      <c r="M20" s="18">
        <v>0</v>
      </c>
      <c r="N20" s="18">
        <v>0.6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9"/>
    </row>
    <row r="21" spans="1:22">
      <c r="A21" s="18" t="s">
        <v>132</v>
      </c>
      <c r="B21" s="18" t="s">
        <v>133</v>
      </c>
      <c r="C21" s="18" t="s">
        <v>134</v>
      </c>
      <c r="D21" s="18" t="s">
        <v>135</v>
      </c>
      <c r="E21" s="18" t="s">
        <v>136</v>
      </c>
      <c r="F21" s="18" t="s">
        <v>161</v>
      </c>
      <c r="G21" s="18" t="s">
        <v>138</v>
      </c>
      <c r="H21" s="18" t="s">
        <v>162</v>
      </c>
      <c r="I21" s="18"/>
      <c r="J21" s="18">
        <v>100</v>
      </c>
      <c r="K21" s="18">
        <v>22</v>
      </c>
      <c r="L21" s="18">
        <v>22</v>
      </c>
      <c r="M21" s="18">
        <v>0</v>
      </c>
      <c r="N21" s="18">
        <v>22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9"/>
    </row>
    <row r="22" spans="1:22">
      <c r="A22" s="18" t="s">
        <v>132</v>
      </c>
      <c r="B22" s="18" t="s">
        <v>133</v>
      </c>
      <c r="C22" s="18" t="s">
        <v>134</v>
      </c>
      <c r="D22" s="18" t="s">
        <v>135</v>
      </c>
      <c r="E22" s="18" t="s">
        <v>136</v>
      </c>
      <c r="F22" s="18" t="s">
        <v>145</v>
      </c>
      <c r="G22" s="18" t="s">
        <v>138</v>
      </c>
      <c r="H22" s="18" t="s">
        <v>163</v>
      </c>
      <c r="I22" s="18" t="s">
        <v>164</v>
      </c>
      <c r="J22" s="18">
        <v>2</v>
      </c>
      <c r="K22" s="18">
        <v>1.2</v>
      </c>
      <c r="L22" s="18">
        <v>1.2</v>
      </c>
      <c r="M22" s="18">
        <v>0</v>
      </c>
      <c r="N22" s="18">
        <v>1.2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9"/>
    </row>
    <row r="23" spans="1:22">
      <c r="A23" s="18" t="s">
        <v>132</v>
      </c>
      <c r="B23" s="18" t="s">
        <v>133</v>
      </c>
      <c r="C23" s="18" t="s">
        <v>134</v>
      </c>
      <c r="D23" s="18" t="s">
        <v>135</v>
      </c>
      <c r="E23" s="18" t="s">
        <v>136</v>
      </c>
      <c r="F23" s="18" t="s">
        <v>161</v>
      </c>
      <c r="G23" s="18" t="s">
        <v>138</v>
      </c>
      <c r="H23" s="18" t="s">
        <v>165</v>
      </c>
      <c r="I23" s="18"/>
      <c r="J23" s="18">
        <v>20</v>
      </c>
      <c r="K23" s="18">
        <v>8</v>
      </c>
      <c r="L23" s="18">
        <v>8</v>
      </c>
      <c r="M23" s="18">
        <v>0</v>
      </c>
      <c r="N23" s="18">
        <v>8</v>
      </c>
      <c r="O23" s="18">
        <v>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9"/>
    </row>
    <row r="24" spans="1:22">
      <c r="A24" s="18" t="s">
        <v>132</v>
      </c>
      <c r="B24" s="18" t="s">
        <v>133</v>
      </c>
      <c r="C24" s="18" t="s">
        <v>134</v>
      </c>
      <c r="D24" s="18" t="s">
        <v>135</v>
      </c>
      <c r="E24" s="18" t="s">
        <v>136</v>
      </c>
      <c r="F24" s="18" t="s">
        <v>166</v>
      </c>
      <c r="G24" s="18" t="s">
        <v>138</v>
      </c>
      <c r="H24" s="18"/>
      <c r="I24" s="18"/>
      <c r="J24" s="18">
        <v>20</v>
      </c>
      <c r="K24" s="18">
        <v>20</v>
      </c>
      <c r="L24" s="18">
        <v>20</v>
      </c>
      <c r="M24" s="18">
        <v>0</v>
      </c>
      <c r="N24" s="18">
        <v>20</v>
      </c>
      <c r="O24" s="18">
        <v>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9"/>
    </row>
    <row r="25" spans="1:22">
      <c r="A25" s="18" t="s">
        <v>132</v>
      </c>
      <c r="B25" s="18" t="s">
        <v>133</v>
      </c>
      <c r="C25" s="18" t="s">
        <v>167</v>
      </c>
      <c r="D25" s="18" t="s">
        <v>135</v>
      </c>
      <c r="E25" s="18" t="s">
        <v>168</v>
      </c>
      <c r="F25" s="18" t="s">
        <v>169</v>
      </c>
      <c r="G25" s="18" t="s">
        <v>170</v>
      </c>
      <c r="H25" s="18"/>
      <c r="I25" s="18"/>
      <c r="J25" s="18">
        <v>1</v>
      </c>
      <c r="K25" s="18">
        <v>240</v>
      </c>
      <c r="L25" s="18">
        <v>240</v>
      </c>
      <c r="M25" s="18">
        <v>240</v>
      </c>
      <c r="N25" s="18">
        <v>0</v>
      </c>
      <c r="O25" s="18">
        <v>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9"/>
    </row>
    <row r="26" spans="1:22">
      <c r="A26" s="18" t="s">
        <v>132</v>
      </c>
      <c r="B26" s="18" t="s">
        <v>133</v>
      </c>
      <c r="C26" s="18" t="s">
        <v>134</v>
      </c>
      <c r="D26" s="18" t="s">
        <v>135</v>
      </c>
      <c r="E26" s="18" t="s">
        <v>136</v>
      </c>
      <c r="F26" s="18" t="s">
        <v>137</v>
      </c>
      <c r="G26" s="18" t="s">
        <v>138</v>
      </c>
      <c r="H26" s="18"/>
      <c r="I26" s="18"/>
      <c r="J26" s="18">
        <v>30</v>
      </c>
      <c r="K26" s="18">
        <v>27</v>
      </c>
      <c r="L26" s="18">
        <v>27</v>
      </c>
      <c r="M26" s="18">
        <v>0</v>
      </c>
      <c r="N26" s="18">
        <v>27</v>
      </c>
      <c r="O26" s="18">
        <v>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9"/>
    </row>
    <row r="27" spans="1:22">
      <c r="A27" s="18" t="s">
        <v>132</v>
      </c>
      <c r="B27" s="18" t="s">
        <v>133</v>
      </c>
      <c r="C27" s="18" t="s">
        <v>134</v>
      </c>
      <c r="D27" s="18" t="s">
        <v>135</v>
      </c>
      <c r="E27" s="18" t="s">
        <v>136</v>
      </c>
      <c r="F27" s="18" t="s">
        <v>143</v>
      </c>
      <c r="G27" s="18" t="s">
        <v>138</v>
      </c>
      <c r="H27" s="18" t="s">
        <v>171</v>
      </c>
      <c r="I27" s="18"/>
      <c r="J27" s="18">
        <v>12</v>
      </c>
      <c r="K27" s="18">
        <v>72</v>
      </c>
      <c r="L27" s="18">
        <v>72</v>
      </c>
      <c r="M27" s="18">
        <v>0</v>
      </c>
      <c r="N27" s="18">
        <v>72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9"/>
    </row>
    <row r="28" spans="1:22">
      <c r="A28" s="18" t="s">
        <v>132</v>
      </c>
      <c r="B28" s="18" t="s">
        <v>133</v>
      </c>
      <c r="C28" s="18" t="s">
        <v>134</v>
      </c>
      <c r="D28" s="18" t="s">
        <v>135</v>
      </c>
      <c r="E28" s="18" t="s">
        <v>136</v>
      </c>
      <c r="F28" s="18" t="s">
        <v>172</v>
      </c>
      <c r="G28" s="18" t="s">
        <v>138</v>
      </c>
      <c r="H28" s="18" t="s">
        <v>173</v>
      </c>
      <c r="I28" s="18" t="s">
        <v>174</v>
      </c>
      <c r="J28" s="18">
        <v>2</v>
      </c>
      <c r="K28" s="18">
        <v>4.8</v>
      </c>
      <c r="L28" s="18">
        <v>4.8</v>
      </c>
      <c r="M28" s="18">
        <v>0</v>
      </c>
      <c r="N28" s="18">
        <v>4.8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9"/>
    </row>
    <row r="29" spans="1:22">
      <c r="A29" s="18" t="s">
        <v>132</v>
      </c>
      <c r="B29" s="18" t="s">
        <v>133</v>
      </c>
      <c r="C29" s="18" t="s">
        <v>134</v>
      </c>
      <c r="D29" s="18" t="s">
        <v>135</v>
      </c>
      <c r="E29" s="18" t="s">
        <v>136</v>
      </c>
      <c r="F29" s="18" t="s">
        <v>154</v>
      </c>
      <c r="G29" s="18" t="s">
        <v>138</v>
      </c>
      <c r="H29" s="18" t="s">
        <v>175</v>
      </c>
      <c r="I29" s="18" t="s">
        <v>164</v>
      </c>
      <c r="J29" s="18">
        <v>6</v>
      </c>
      <c r="K29" s="18">
        <v>3.6</v>
      </c>
      <c r="L29" s="18">
        <v>3.6</v>
      </c>
      <c r="M29" s="18">
        <v>0</v>
      </c>
      <c r="N29" s="18">
        <v>3.6</v>
      </c>
      <c r="O29" s="18">
        <v>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9"/>
    </row>
    <row r="30" spans="1:22">
      <c r="A30" s="18" t="s">
        <v>132</v>
      </c>
      <c r="B30" s="18" t="s">
        <v>133</v>
      </c>
      <c r="C30" s="18" t="s">
        <v>134</v>
      </c>
      <c r="D30" s="18" t="s">
        <v>135</v>
      </c>
      <c r="E30" s="18" t="s">
        <v>136</v>
      </c>
      <c r="F30" s="18" t="s">
        <v>149</v>
      </c>
      <c r="G30" s="18" t="s">
        <v>138</v>
      </c>
      <c r="H30" s="18" t="s">
        <v>176</v>
      </c>
      <c r="I30" s="18" t="s">
        <v>151</v>
      </c>
      <c r="J30" s="18">
        <v>1</v>
      </c>
      <c r="K30" s="18">
        <v>3</v>
      </c>
      <c r="L30" s="18">
        <v>3</v>
      </c>
      <c r="M30" s="18">
        <v>0</v>
      </c>
      <c r="N30" s="18">
        <v>3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9"/>
    </row>
    <row r="31" spans="1:22">
      <c r="A31" s="18" t="s">
        <v>132</v>
      </c>
      <c r="B31" s="18" t="s">
        <v>133</v>
      </c>
      <c r="C31" s="18" t="s">
        <v>134</v>
      </c>
      <c r="D31" s="18" t="s">
        <v>135</v>
      </c>
      <c r="E31" s="18" t="s">
        <v>136</v>
      </c>
      <c r="F31" s="18" t="s">
        <v>149</v>
      </c>
      <c r="G31" s="18" t="s">
        <v>138</v>
      </c>
      <c r="H31" s="18" t="s">
        <v>177</v>
      </c>
      <c r="I31" s="18" t="s">
        <v>178</v>
      </c>
      <c r="J31" s="18">
        <v>1</v>
      </c>
      <c r="K31" s="18">
        <v>7</v>
      </c>
      <c r="L31" s="18">
        <v>7</v>
      </c>
      <c r="M31" s="18">
        <v>0</v>
      </c>
      <c r="N31" s="18">
        <v>7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9"/>
    </row>
    <row r="32" spans="1:22">
      <c r="A32" s="18" t="s">
        <v>132</v>
      </c>
      <c r="B32" s="18" t="s">
        <v>133</v>
      </c>
      <c r="C32" s="18" t="s">
        <v>134</v>
      </c>
      <c r="D32" s="18" t="s">
        <v>135</v>
      </c>
      <c r="E32" s="18" t="s">
        <v>136</v>
      </c>
      <c r="F32" s="18" t="s">
        <v>179</v>
      </c>
      <c r="G32" s="18" t="s">
        <v>138</v>
      </c>
      <c r="H32" s="18" t="s">
        <v>180</v>
      </c>
      <c r="I32" s="18" t="s">
        <v>181</v>
      </c>
      <c r="J32" s="18">
        <v>2</v>
      </c>
      <c r="K32" s="18">
        <v>7</v>
      </c>
      <c r="L32" s="18">
        <v>7</v>
      </c>
      <c r="M32" s="18">
        <v>0</v>
      </c>
      <c r="N32" s="18">
        <v>7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9"/>
    </row>
    <row r="33" spans="1:22">
      <c r="A33" s="18" t="s">
        <v>132</v>
      </c>
      <c r="B33" s="18" t="s">
        <v>133</v>
      </c>
      <c r="C33" s="18" t="s">
        <v>134</v>
      </c>
      <c r="D33" s="18" t="s">
        <v>135</v>
      </c>
      <c r="E33" s="18" t="s">
        <v>136</v>
      </c>
      <c r="F33" s="18" t="s">
        <v>145</v>
      </c>
      <c r="G33" s="18" t="s">
        <v>138</v>
      </c>
      <c r="H33" s="18" t="s">
        <v>182</v>
      </c>
      <c r="I33" s="18"/>
      <c r="J33" s="18">
        <v>1</v>
      </c>
      <c r="K33" s="18">
        <v>1.5</v>
      </c>
      <c r="L33" s="18">
        <v>1.5</v>
      </c>
      <c r="M33" s="18">
        <v>0</v>
      </c>
      <c r="N33" s="18">
        <v>1.5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9"/>
    </row>
    <row r="34" spans="1:22">
      <c r="A34" s="18" t="s">
        <v>132</v>
      </c>
      <c r="B34" s="18" t="s">
        <v>133</v>
      </c>
      <c r="C34" s="18" t="s">
        <v>134</v>
      </c>
      <c r="D34" s="18" t="s">
        <v>135</v>
      </c>
      <c r="E34" s="18" t="s">
        <v>136</v>
      </c>
      <c r="F34" s="18" t="s">
        <v>149</v>
      </c>
      <c r="G34" s="18" t="s">
        <v>138</v>
      </c>
      <c r="H34" s="18" t="s">
        <v>177</v>
      </c>
      <c r="I34" s="18"/>
      <c r="J34" s="18">
        <v>1</v>
      </c>
      <c r="K34" s="18">
        <v>10</v>
      </c>
      <c r="L34" s="18">
        <v>10</v>
      </c>
      <c r="M34" s="18">
        <v>0</v>
      </c>
      <c r="N34" s="18">
        <v>10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9"/>
    </row>
    <row r="35" spans="1:22">
      <c r="A35" s="18" t="s">
        <v>132</v>
      </c>
      <c r="B35" s="18" t="s">
        <v>133</v>
      </c>
      <c r="C35" s="18" t="s">
        <v>134</v>
      </c>
      <c r="D35" s="18" t="s">
        <v>135</v>
      </c>
      <c r="E35" s="18" t="s">
        <v>136</v>
      </c>
      <c r="F35" s="18" t="s">
        <v>183</v>
      </c>
      <c r="G35" s="18" t="s">
        <v>138</v>
      </c>
      <c r="H35" s="18"/>
      <c r="I35" s="18"/>
      <c r="J35" s="18">
        <v>20</v>
      </c>
      <c r="K35" s="18">
        <v>4</v>
      </c>
      <c r="L35" s="18">
        <v>4</v>
      </c>
      <c r="M35" s="18">
        <v>0</v>
      </c>
      <c r="N35" s="18">
        <v>4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9"/>
    </row>
    <row r="36" spans="1:22">
      <c r="A36" s="18" t="s">
        <v>132</v>
      </c>
      <c r="B36" s="18" t="s">
        <v>133</v>
      </c>
      <c r="C36" s="18" t="s">
        <v>134</v>
      </c>
      <c r="D36" s="18" t="s">
        <v>135</v>
      </c>
      <c r="E36" s="18" t="s">
        <v>136</v>
      </c>
      <c r="F36" s="18" t="s">
        <v>145</v>
      </c>
      <c r="G36" s="18" t="s">
        <v>138</v>
      </c>
      <c r="H36" s="18" t="s">
        <v>184</v>
      </c>
      <c r="I36" s="18" t="s">
        <v>185</v>
      </c>
      <c r="J36" s="18">
        <v>2</v>
      </c>
      <c r="K36" s="18">
        <v>3.9</v>
      </c>
      <c r="L36" s="18">
        <v>3.9</v>
      </c>
      <c r="M36" s="18">
        <v>0</v>
      </c>
      <c r="N36" s="18">
        <v>3.9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9"/>
    </row>
    <row r="37" spans="1:22">
      <c r="A37" s="18" t="s">
        <v>132</v>
      </c>
      <c r="B37" s="18" t="s">
        <v>133</v>
      </c>
      <c r="C37" s="18" t="s">
        <v>134</v>
      </c>
      <c r="D37" s="18" t="s">
        <v>135</v>
      </c>
      <c r="E37" s="18" t="s">
        <v>136</v>
      </c>
      <c r="F37" s="18" t="s">
        <v>186</v>
      </c>
      <c r="G37" s="18" t="s">
        <v>138</v>
      </c>
      <c r="H37" s="18"/>
      <c r="I37" s="18"/>
      <c r="J37" s="18">
        <v>15</v>
      </c>
      <c r="K37" s="18">
        <v>60</v>
      </c>
      <c r="L37" s="18">
        <v>60</v>
      </c>
      <c r="M37" s="18">
        <v>0</v>
      </c>
      <c r="N37" s="18">
        <v>60</v>
      </c>
      <c r="O37" s="18">
        <v>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9"/>
    </row>
    <row r="38" spans="1:22">
      <c r="A38" s="18" t="s">
        <v>132</v>
      </c>
      <c r="B38" s="18" t="s">
        <v>133</v>
      </c>
      <c r="C38" s="18" t="s">
        <v>134</v>
      </c>
      <c r="D38" s="18" t="s">
        <v>135</v>
      </c>
      <c r="E38" s="18" t="s">
        <v>136</v>
      </c>
      <c r="F38" s="18" t="s">
        <v>187</v>
      </c>
      <c r="G38" s="18" t="s">
        <v>138</v>
      </c>
      <c r="H38" s="18"/>
      <c r="I38" s="18"/>
      <c r="J38" s="18">
        <v>1</v>
      </c>
      <c r="K38" s="18">
        <v>5</v>
      </c>
      <c r="L38" s="18">
        <v>5</v>
      </c>
      <c r="M38" s="18">
        <v>0</v>
      </c>
      <c r="N38" s="18">
        <v>5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9"/>
    </row>
    <row r="39" spans="1:22">
      <c r="A39" s="18" t="s">
        <v>132</v>
      </c>
      <c r="B39" s="18" t="s">
        <v>133</v>
      </c>
      <c r="C39" s="18" t="s">
        <v>134</v>
      </c>
      <c r="D39" s="18" t="s">
        <v>135</v>
      </c>
      <c r="E39" s="18" t="s">
        <v>136</v>
      </c>
      <c r="F39" s="18" t="s">
        <v>188</v>
      </c>
      <c r="G39" s="18" t="s">
        <v>138</v>
      </c>
      <c r="H39" s="18" t="s">
        <v>184</v>
      </c>
      <c r="I39" s="18"/>
      <c r="J39" s="18">
        <v>2</v>
      </c>
      <c r="K39" s="18">
        <v>3</v>
      </c>
      <c r="L39" s="18">
        <v>3</v>
      </c>
      <c r="M39" s="18">
        <v>0</v>
      </c>
      <c r="N39" s="18">
        <v>3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9"/>
    </row>
    <row r="40" spans="1:22">
      <c r="A40" s="18" t="s">
        <v>132</v>
      </c>
      <c r="B40" s="18" t="s">
        <v>133</v>
      </c>
      <c r="C40" s="18" t="s">
        <v>134</v>
      </c>
      <c r="D40" s="18" t="s">
        <v>135</v>
      </c>
      <c r="E40" s="18" t="s">
        <v>136</v>
      </c>
      <c r="F40" s="18" t="s">
        <v>187</v>
      </c>
      <c r="G40" s="18" t="s">
        <v>138</v>
      </c>
      <c r="H40" s="18" t="s">
        <v>189</v>
      </c>
      <c r="I40" s="18" t="s">
        <v>156</v>
      </c>
      <c r="J40" s="18">
        <v>2</v>
      </c>
      <c r="K40" s="18">
        <v>2</v>
      </c>
      <c r="L40" s="18">
        <v>2</v>
      </c>
      <c r="M40" s="18">
        <v>0</v>
      </c>
      <c r="N40" s="18">
        <v>2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9"/>
    </row>
    <row r="41" spans="1:22">
      <c r="A41" s="18" t="s">
        <v>132</v>
      </c>
      <c r="B41" s="18" t="s">
        <v>133</v>
      </c>
      <c r="C41" s="18" t="s">
        <v>134</v>
      </c>
      <c r="D41" s="18" t="s">
        <v>135</v>
      </c>
      <c r="E41" s="18" t="s">
        <v>136</v>
      </c>
      <c r="F41" s="18" t="s">
        <v>190</v>
      </c>
      <c r="G41" s="18" t="s">
        <v>138</v>
      </c>
      <c r="H41" s="18"/>
      <c r="I41" s="18"/>
      <c r="J41" s="18">
        <v>20</v>
      </c>
      <c r="K41" s="18">
        <v>8</v>
      </c>
      <c r="L41" s="18">
        <v>8</v>
      </c>
      <c r="M41" s="18">
        <v>0</v>
      </c>
      <c r="N41" s="18">
        <v>8</v>
      </c>
      <c r="O41" s="18">
        <v>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9"/>
    </row>
    <row r="42" spans="1:22">
      <c r="A42" s="18" t="s">
        <v>132</v>
      </c>
      <c r="B42" s="18" t="s">
        <v>133</v>
      </c>
      <c r="C42" s="18" t="s">
        <v>134</v>
      </c>
      <c r="D42" s="18" t="s">
        <v>135</v>
      </c>
      <c r="E42" s="18" t="s">
        <v>136</v>
      </c>
      <c r="F42" s="18" t="s">
        <v>145</v>
      </c>
      <c r="G42" s="18" t="s">
        <v>138</v>
      </c>
      <c r="H42" s="18" t="s">
        <v>191</v>
      </c>
      <c r="I42" s="18"/>
      <c r="J42" s="18">
        <v>5</v>
      </c>
      <c r="K42" s="18">
        <v>42.5</v>
      </c>
      <c r="L42" s="18">
        <v>42.5</v>
      </c>
      <c r="M42" s="18">
        <v>0</v>
      </c>
      <c r="N42" s="18">
        <v>42.5</v>
      </c>
      <c r="O42" s="18">
        <v>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9"/>
    </row>
    <row r="43" spans="1:22">
      <c r="A43" s="18" t="s">
        <v>192</v>
      </c>
      <c r="B43" s="18" t="s">
        <v>193</v>
      </c>
      <c r="C43" s="18"/>
      <c r="D43" s="18"/>
      <c r="E43" s="18"/>
      <c r="F43" s="18"/>
      <c r="G43" s="18"/>
      <c r="H43" s="18"/>
      <c r="I43" s="18"/>
      <c r="J43" s="18">
        <v>19</v>
      </c>
      <c r="K43" s="18">
        <v>60.99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>
        <v>60.99</v>
      </c>
      <c r="S43" s="18">
        <v>0</v>
      </c>
      <c r="T43" s="18">
        <v>0</v>
      </c>
      <c r="U43" s="18">
        <v>0</v>
      </c>
      <c r="V43" s="19"/>
    </row>
    <row r="44" spans="1:22">
      <c r="A44" s="18" t="s">
        <v>132</v>
      </c>
      <c r="B44" s="18" t="s">
        <v>133</v>
      </c>
      <c r="C44" s="18" t="s">
        <v>134</v>
      </c>
      <c r="D44" s="18" t="s">
        <v>135</v>
      </c>
      <c r="E44" s="18" t="s">
        <v>136</v>
      </c>
      <c r="F44" s="18" t="s">
        <v>194</v>
      </c>
      <c r="G44" s="18"/>
      <c r="H44" s="18"/>
      <c r="I44" s="18" t="s">
        <v>178</v>
      </c>
      <c r="J44" s="18">
        <v>1</v>
      </c>
      <c r="K44" s="18">
        <v>7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7</v>
      </c>
      <c r="S44" s="18">
        <v>0</v>
      </c>
      <c r="T44" s="18">
        <v>0</v>
      </c>
      <c r="U44" s="18">
        <v>0</v>
      </c>
      <c r="V44" s="19"/>
    </row>
    <row r="45" spans="1:22">
      <c r="A45" s="18" t="s">
        <v>132</v>
      </c>
      <c r="B45" s="18" t="s">
        <v>133</v>
      </c>
      <c r="C45" s="18" t="s">
        <v>134</v>
      </c>
      <c r="D45" s="18" t="s">
        <v>135</v>
      </c>
      <c r="E45" s="18" t="s">
        <v>136</v>
      </c>
      <c r="F45" s="18" t="s">
        <v>195</v>
      </c>
      <c r="G45" s="18"/>
      <c r="H45" s="18"/>
      <c r="I45" s="18" t="s">
        <v>196</v>
      </c>
      <c r="J45" s="18">
        <v>1</v>
      </c>
      <c r="K45" s="18">
        <v>22.1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22.1</v>
      </c>
      <c r="S45" s="18">
        <v>0</v>
      </c>
      <c r="T45" s="18">
        <v>0</v>
      </c>
      <c r="U45" s="18">
        <v>0</v>
      </c>
      <c r="V45" s="19"/>
    </row>
    <row r="46" spans="1:22">
      <c r="A46" s="18" t="s">
        <v>132</v>
      </c>
      <c r="B46" s="18" t="s">
        <v>133</v>
      </c>
      <c r="C46" s="18" t="s">
        <v>134</v>
      </c>
      <c r="D46" s="18" t="s">
        <v>135</v>
      </c>
      <c r="E46" s="18" t="s">
        <v>136</v>
      </c>
      <c r="F46" s="18" t="s">
        <v>154</v>
      </c>
      <c r="G46" s="18"/>
      <c r="H46" s="18"/>
      <c r="I46" s="18" t="s">
        <v>197</v>
      </c>
      <c r="J46" s="18">
        <v>3</v>
      </c>
      <c r="K46" s="18">
        <v>9.09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9.09</v>
      </c>
      <c r="S46" s="18">
        <v>0</v>
      </c>
      <c r="T46" s="18">
        <v>0</v>
      </c>
      <c r="U46" s="18">
        <v>0</v>
      </c>
      <c r="V46" s="19"/>
    </row>
    <row r="47" spans="1:22">
      <c r="A47" s="18" t="s">
        <v>132</v>
      </c>
      <c r="B47" s="18" t="s">
        <v>133</v>
      </c>
      <c r="C47" s="18" t="s">
        <v>134</v>
      </c>
      <c r="D47" s="18" t="s">
        <v>135</v>
      </c>
      <c r="E47" s="18" t="s">
        <v>136</v>
      </c>
      <c r="F47" s="18" t="s">
        <v>154</v>
      </c>
      <c r="G47" s="18"/>
      <c r="H47" s="18"/>
      <c r="I47" s="18" t="s">
        <v>198</v>
      </c>
      <c r="J47" s="18">
        <v>10</v>
      </c>
      <c r="K47" s="18">
        <v>2</v>
      </c>
      <c r="L47" s="18">
        <v>0</v>
      </c>
      <c r="M47" s="18">
        <v>0</v>
      </c>
      <c r="N47" s="18">
        <v>0</v>
      </c>
      <c r="O47" s="18">
        <v>0</v>
      </c>
      <c r="P47" s="18">
        <v>0</v>
      </c>
      <c r="Q47" s="18">
        <v>0</v>
      </c>
      <c r="R47" s="18">
        <v>2</v>
      </c>
      <c r="S47" s="18">
        <v>0</v>
      </c>
      <c r="T47" s="18">
        <v>0</v>
      </c>
      <c r="U47" s="18">
        <v>0</v>
      </c>
      <c r="V47" s="19"/>
    </row>
    <row r="48" spans="1:22">
      <c r="A48" s="18" t="s">
        <v>132</v>
      </c>
      <c r="B48" s="18" t="s">
        <v>133</v>
      </c>
      <c r="C48" s="18" t="s">
        <v>134</v>
      </c>
      <c r="D48" s="18" t="s">
        <v>135</v>
      </c>
      <c r="E48" s="18" t="s">
        <v>136</v>
      </c>
      <c r="F48" s="18" t="s">
        <v>141</v>
      </c>
      <c r="G48" s="18"/>
      <c r="H48" s="18"/>
      <c r="I48" s="18" t="s">
        <v>199</v>
      </c>
      <c r="J48" s="18">
        <v>2</v>
      </c>
      <c r="K48" s="18">
        <v>11.1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>
        <v>11.1</v>
      </c>
      <c r="S48" s="18">
        <v>0</v>
      </c>
      <c r="T48" s="18">
        <v>0</v>
      </c>
      <c r="U48" s="18">
        <v>0</v>
      </c>
      <c r="V48" s="19"/>
    </row>
    <row r="49" spans="1:22">
      <c r="A49" s="18" t="s">
        <v>132</v>
      </c>
      <c r="B49" s="18" t="s">
        <v>133</v>
      </c>
      <c r="C49" s="18" t="s">
        <v>134</v>
      </c>
      <c r="D49" s="18" t="s">
        <v>135</v>
      </c>
      <c r="E49" s="18" t="s">
        <v>136</v>
      </c>
      <c r="F49" s="18" t="s">
        <v>149</v>
      </c>
      <c r="G49" s="18"/>
      <c r="H49" s="18"/>
      <c r="I49" s="18" t="s">
        <v>200</v>
      </c>
      <c r="J49" s="18">
        <v>1</v>
      </c>
      <c r="K49" s="18">
        <v>8.4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8.4</v>
      </c>
      <c r="S49" s="18">
        <v>0</v>
      </c>
      <c r="T49" s="18">
        <v>0</v>
      </c>
      <c r="U49" s="18">
        <v>0</v>
      </c>
      <c r="V49" s="19"/>
    </row>
    <row r="50" spans="1:22">
      <c r="A50" s="18" t="s">
        <v>132</v>
      </c>
      <c r="B50" s="18" t="s">
        <v>133</v>
      </c>
      <c r="C50" s="18" t="s">
        <v>134</v>
      </c>
      <c r="D50" s="18" t="s">
        <v>135</v>
      </c>
      <c r="E50" s="18" t="s">
        <v>136</v>
      </c>
      <c r="F50" s="18" t="s">
        <v>201</v>
      </c>
      <c r="G50" s="18"/>
      <c r="H50" s="18"/>
      <c r="I50" s="18" t="s">
        <v>202</v>
      </c>
      <c r="J50" s="18">
        <v>1</v>
      </c>
      <c r="K50" s="18">
        <v>1.3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1.3</v>
      </c>
      <c r="S50" s="18">
        <v>0</v>
      </c>
      <c r="T50" s="18">
        <v>0</v>
      </c>
      <c r="U50" s="18">
        <v>0</v>
      </c>
      <c r="V50" s="19"/>
    </row>
    <row r="51" spans="1:22">
      <c r="A51" s="18" t="s">
        <v>203</v>
      </c>
      <c r="B51" s="18" t="s">
        <v>204</v>
      </c>
      <c r="C51" s="18"/>
      <c r="D51" s="18"/>
      <c r="E51" s="18"/>
      <c r="F51" s="18"/>
      <c r="G51" s="18"/>
      <c r="H51" s="18"/>
      <c r="I51" s="18"/>
      <c r="J51" s="18">
        <v>29</v>
      </c>
      <c r="K51" s="18">
        <v>39</v>
      </c>
      <c r="L51" s="18">
        <v>0</v>
      </c>
      <c r="M51" s="18">
        <v>0</v>
      </c>
      <c r="N51" s="18">
        <v>0</v>
      </c>
      <c r="O51" s="18">
        <v>0</v>
      </c>
      <c r="P51" s="18">
        <v>0</v>
      </c>
      <c r="Q51" s="18">
        <v>0</v>
      </c>
      <c r="R51" s="18">
        <v>39</v>
      </c>
      <c r="S51" s="18">
        <v>0</v>
      </c>
      <c r="T51" s="18">
        <v>0</v>
      </c>
      <c r="U51" s="18">
        <v>0</v>
      </c>
      <c r="V51" s="19"/>
    </row>
    <row r="52" spans="1:22">
      <c r="A52" s="18" t="s">
        <v>132</v>
      </c>
      <c r="B52" s="18" t="s">
        <v>133</v>
      </c>
      <c r="C52" s="18" t="s">
        <v>134</v>
      </c>
      <c r="D52" s="18" t="s">
        <v>135</v>
      </c>
      <c r="E52" s="18" t="s">
        <v>136</v>
      </c>
      <c r="F52" s="18" t="s">
        <v>161</v>
      </c>
      <c r="G52" s="18"/>
      <c r="H52" s="18"/>
      <c r="I52" s="18" t="s">
        <v>198</v>
      </c>
      <c r="J52" s="18">
        <v>5</v>
      </c>
      <c r="K52" s="18">
        <v>1</v>
      </c>
      <c r="L52" s="18">
        <v>0</v>
      </c>
      <c r="M52" s="18">
        <v>0</v>
      </c>
      <c r="N52" s="18">
        <v>0</v>
      </c>
      <c r="O52" s="18">
        <v>0</v>
      </c>
      <c r="P52" s="18">
        <v>0</v>
      </c>
      <c r="Q52" s="18">
        <v>0</v>
      </c>
      <c r="R52" s="18">
        <v>1</v>
      </c>
      <c r="S52" s="18">
        <v>0</v>
      </c>
      <c r="T52" s="18">
        <v>0</v>
      </c>
      <c r="U52" s="18">
        <v>0</v>
      </c>
      <c r="V52" s="19"/>
    </row>
    <row r="53" spans="1:22">
      <c r="A53" s="18" t="s">
        <v>132</v>
      </c>
      <c r="B53" s="18" t="s">
        <v>133</v>
      </c>
      <c r="C53" s="18" t="s">
        <v>134</v>
      </c>
      <c r="D53" s="18" t="s">
        <v>135</v>
      </c>
      <c r="E53" s="18" t="s">
        <v>136</v>
      </c>
      <c r="F53" s="18" t="s">
        <v>154</v>
      </c>
      <c r="G53" s="18"/>
      <c r="H53" s="18"/>
      <c r="I53" s="18" t="s">
        <v>198</v>
      </c>
      <c r="J53" s="18">
        <v>10</v>
      </c>
      <c r="K53" s="18">
        <v>2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>
        <v>2</v>
      </c>
      <c r="S53" s="18">
        <v>0</v>
      </c>
      <c r="T53" s="18">
        <v>0</v>
      </c>
      <c r="U53" s="18">
        <v>0</v>
      </c>
      <c r="V53" s="19"/>
    </row>
    <row r="54" spans="1:22">
      <c r="A54" s="18" t="s">
        <v>132</v>
      </c>
      <c r="B54" s="18" t="s">
        <v>133</v>
      </c>
      <c r="C54" s="18" t="s">
        <v>134</v>
      </c>
      <c r="D54" s="18" t="s">
        <v>135</v>
      </c>
      <c r="E54" s="18" t="s">
        <v>136</v>
      </c>
      <c r="F54" s="18" t="s">
        <v>147</v>
      </c>
      <c r="G54" s="18"/>
      <c r="H54" s="18"/>
      <c r="I54" s="18" t="s">
        <v>205</v>
      </c>
      <c r="J54" s="18">
        <v>8</v>
      </c>
      <c r="K54" s="18">
        <v>12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18">
        <v>0</v>
      </c>
      <c r="R54" s="18">
        <v>12</v>
      </c>
      <c r="S54" s="18">
        <v>0</v>
      </c>
      <c r="T54" s="18">
        <v>0</v>
      </c>
      <c r="U54" s="18">
        <v>0</v>
      </c>
      <c r="V54" s="19"/>
    </row>
    <row r="55" spans="1:22">
      <c r="A55" s="18" t="s">
        <v>132</v>
      </c>
      <c r="B55" s="18" t="s">
        <v>133</v>
      </c>
      <c r="C55" s="18" t="s">
        <v>134</v>
      </c>
      <c r="D55" s="18" t="s">
        <v>135</v>
      </c>
      <c r="E55" s="18" t="s">
        <v>136</v>
      </c>
      <c r="F55" s="18" t="s">
        <v>186</v>
      </c>
      <c r="G55" s="18"/>
      <c r="H55" s="18"/>
      <c r="I55" s="18" t="s">
        <v>206</v>
      </c>
      <c r="J55" s="18">
        <v>6</v>
      </c>
      <c r="K55" s="18">
        <v>24</v>
      </c>
      <c r="L55" s="18">
        <v>0</v>
      </c>
      <c r="M55" s="18">
        <v>0</v>
      </c>
      <c r="N55" s="18">
        <v>0</v>
      </c>
      <c r="O55" s="18">
        <v>0</v>
      </c>
      <c r="P55" s="18">
        <v>0</v>
      </c>
      <c r="Q55" s="18">
        <v>0</v>
      </c>
      <c r="R55" s="18">
        <v>24</v>
      </c>
      <c r="S55" s="18">
        <v>0</v>
      </c>
      <c r="T55" s="18">
        <v>0</v>
      </c>
      <c r="U55" s="18">
        <v>0</v>
      </c>
      <c r="V55" s="19"/>
    </row>
    <row r="56" spans="1:22">
      <c r="A56" s="18" t="s">
        <v>207</v>
      </c>
      <c r="B56" s="18" t="s">
        <v>208</v>
      </c>
      <c r="C56" s="18"/>
      <c r="D56" s="18"/>
      <c r="E56" s="18"/>
      <c r="F56" s="18"/>
      <c r="G56" s="18"/>
      <c r="H56" s="18"/>
      <c r="I56" s="18"/>
      <c r="J56" s="18">
        <v>8</v>
      </c>
      <c r="K56" s="18">
        <v>32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32</v>
      </c>
      <c r="S56" s="18">
        <v>0</v>
      </c>
      <c r="T56" s="18">
        <v>0</v>
      </c>
      <c r="U56" s="18">
        <v>0</v>
      </c>
      <c r="V56" s="19"/>
    </row>
    <row r="57" spans="1:22">
      <c r="A57" s="18" t="s">
        <v>132</v>
      </c>
      <c r="B57" s="18" t="s">
        <v>133</v>
      </c>
      <c r="C57" s="18" t="s">
        <v>134</v>
      </c>
      <c r="D57" s="18" t="s">
        <v>135</v>
      </c>
      <c r="E57" s="18" t="s">
        <v>136</v>
      </c>
      <c r="F57" s="18" t="s">
        <v>201</v>
      </c>
      <c r="G57" s="18" t="s">
        <v>138</v>
      </c>
      <c r="H57" s="18"/>
      <c r="I57" s="18" t="s">
        <v>206</v>
      </c>
      <c r="J57" s="18">
        <v>6</v>
      </c>
      <c r="K57" s="18">
        <v>24</v>
      </c>
      <c r="L57" s="18">
        <v>0</v>
      </c>
      <c r="M57" s="18">
        <v>0</v>
      </c>
      <c r="N57" s="18">
        <v>0</v>
      </c>
      <c r="O57" s="18">
        <v>0</v>
      </c>
      <c r="P57" s="18">
        <v>0</v>
      </c>
      <c r="Q57" s="18">
        <v>0</v>
      </c>
      <c r="R57" s="18">
        <v>24</v>
      </c>
      <c r="S57" s="18">
        <v>0</v>
      </c>
      <c r="T57" s="18">
        <v>0</v>
      </c>
      <c r="U57" s="18">
        <v>0</v>
      </c>
      <c r="V57" s="19"/>
    </row>
    <row r="58" spans="1:22">
      <c r="A58" s="18" t="s">
        <v>132</v>
      </c>
      <c r="B58" s="18" t="s">
        <v>133</v>
      </c>
      <c r="C58" s="18" t="s">
        <v>134</v>
      </c>
      <c r="D58" s="18" t="s">
        <v>135</v>
      </c>
      <c r="E58" s="18" t="s">
        <v>168</v>
      </c>
      <c r="F58" s="18" t="s">
        <v>186</v>
      </c>
      <c r="G58" s="18" t="s">
        <v>138</v>
      </c>
      <c r="H58" s="18"/>
      <c r="I58" s="18" t="s">
        <v>206</v>
      </c>
      <c r="J58" s="18">
        <v>2</v>
      </c>
      <c r="K58" s="18">
        <v>8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8</v>
      </c>
      <c r="S58" s="18">
        <v>0</v>
      </c>
      <c r="T58" s="18">
        <v>0</v>
      </c>
      <c r="U58" s="18">
        <v>0</v>
      </c>
      <c r="V58" s="19"/>
    </row>
    <row r="59" spans="1:22">
      <c r="A59" s="18" t="s">
        <v>209</v>
      </c>
      <c r="B59" s="18" t="s">
        <v>210</v>
      </c>
      <c r="C59" s="18"/>
      <c r="D59" s="18"/>
      <c r="E59" s="18"/>
      <c r="F59" s="18"/>
      <c r="G59" s="18"/>
      <c r="H59" s="18"/>
      <c r="I59" s="18"/>
      <c r="J59" s="18">
        <v>1199</v>
      </c>
      <c r="K59" s="18">
        <v>1998.61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1998.61</v>
      </c>
      <c r="S59" s="18">
        <v>0</v>
      </c>
      <c r="T59" s="18">
        <v>0</v>
      </c>
      <c r="U59" s="18">
        <v>0</v>
      </c>
      <c r="V59" s="19"/>
    </row>
    <row r="60" spans="1:22">
      <c r="A60" s="18" t="s">
        <v>132</v>
      </c>
      <c r="B60" s="18" t="s">
        <v>133</v>
      </c>
      <c r="C60" s="18" t="s">
        <v>211</v>
      </c>
      <c r="D60" s="18" t="s">
        <v>135</v>
      </c>
      <c r="E60" s="18" t="s">
        <v>136</v>
      </c>
      <c r="F60" s="18" t="s">
        <v>154</v>
      </c>
      <c r="G60" s="18" t="s">
        <v>138</v>
      </c>
      <c r="H60" s="18"/>
      <c r="I60" s="18" t="s">
        <v>212</v>
      </c>
      <c r="J60" s="18">
        <v>10</v>
      </c>
      <c r="K60" s="18">
        <v>0.8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18">
        <v>0</v>
      </c>
      <c r="R60" s="18">
        <v>0.8</v>
      </c>
      <c r="S60" s="18">
        <v>0</v>
      </c>
      <c r="T60" s="18">
        <v>0</v>
      </c>
      <c r="U60" s="18">
        <v>0</v>
      </c>
      <c r="V60" s="19"/>
    </row>
    <row r="61" spans="1:22">
      <c r="A61" s="18" t="s">
        <v>132</v>
      </c>
      <c r="B61" s="18" t="s">
        <v>133</v>
      </c>
      <c r="C61" s="18" t="s">
        <v>211</v>
      </c>
      <c r="D61" s="18" t="s">
        <v>135</v>
      </c>
      <c r="E61" s="18" t="s">
        <v>136</v>
      </c>
      <c r="F61" s="18" t="s">
        <v>169</v>
      </c>
      <c r="G61" s="18" t="s">
        <v>138</v>
      </c>
      <c r="H61" s="18"/>
      <c r="I61" s="18" t="s">
        <v>213</v>
      </c>
      <c r="J61" s="18">
        <v>1</v>
      </c>
      <c r="K61" s="18">
        <v>200</v>
      </c>
      <c r="L61" s="18">
        <v>0</v>
      </c>
      <c r="M61" s="18">
        <v>0</v>
      </c>
      <c r="N61" s="18">
        <v>0</v>
      </c>
      <c r="O61" s="18">
        <v>0</v>
      </c>
      <c r="P61" s="18">
        <v>0</v>
      </c>
      <c r="Q61" s="18">
        <v>0</v>
      </c>
      <c r="R61" s="18">
        <v>200</v>
      </c>
      <c r="S61" s="18">
        <v>0</v>
      </c>
      <c r="T61" s="18">
        <v>0</v>
      </c>
      <c r="U61" s="18">
        <v>0</v>
      </c>
      <c r="V61" s="19"/>
    </row>
    <row r="62" spans="1:22">
      <c r="A62" s="18" t="s">
        <v>132</v>
      </c>
      <c r="B62" s="18" t="s">
        <v>133</v>
      </c>
      <c r="C62" s="18" t="s">
        <v>211</v>
      </c>
      <c r="D62" s="18" t="s">
        <v>135</v>
      </c>
      <c r="E62" s="18" t="s">
        <v>136</v>
      </c>
      <c r="F62" s="18" t="s">
        <v>141</v>
      </c>
      <c r="G62" s="18" t="s">
        <v>138</v>
      </c>
      <c r="H62" s="18"/>
      <c r="I62" s="18" t="s">
        <v>214</v>
      </c>
      <c r="J62" s="18">
        <v>4</v>
      </c>
      <c r="K62" s="18">
        <v>20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  <c r="Q62" s="18">
        <v>0</v>
      </c>
      <c r="R62" s="18">
        <v>20</v>
      </c>
      <c r="S62" s="18">
        <v>0</v>
      </c>
      <c r="T62" s="18">
        <v>0</v>
      </c>
      <c r="U62" s="18">
        <v>0</v>
      </c>
      <c r="V62" s="19"/>
    </row>
    <row r="63" spans="1:22">
      <c r="A63" s="18" t="s">
        <v>132</v>
      </c>
      <c r="B63" s="18" t="s">
        <v>133</v>
      </c>
      <c r="C63" s="18" t="s">
        <v>211</v>
      </c>
      <c r="D63" s="18" t="s">
        <v>135</v>
      </c>
      <c r="E63" s="18" t="s">
        <v>136</v>
      </c>
      <c r="F63" s="18" t="s">
        <v>169</v>
      </c>
      <c r="G63" s="18" t="s">
        <v>138</v>
      </c>
      <c r="H63" s="18"/>
      <c r="I63" s="18" t="s">
        <v>215</v>
      </c>
      <c r="J63" s="18">
        <v>1</v>
      </c>
      <c r="K63" s="18">
        <v>650</v>
      </c>
      <c r="L63" s="18">
        <v>0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>
        <v>650</v>
      </c>
      <c r="S63" s="18">
        <v>0</v>
      </c>
      <c r="T63" s="18">
        <v>0</v>
      </c>
      <c r="U63" s="18">
        <v>0</v>
      </c>
      <c r="V63" s="19"/>
    </row>
    <row r="64" spans="1:22">
      <c r="A64" s="18" t="s">
        <v>132</v>
      </c>
      <c r="B64" s="18" t="s">
        <v>133</v>
      </c>
      <c r="C64" s="18" t="s">
        <v>211</v>
      </c>
      <c r="D64" s="18" t="s">
        <v>135</v>
      </c>
      <c r="E64" s="18" t="s">
        <v>136</v>
      </c>
      <c r="F64" s="18" t="s">
        <v>166</v>
      </c>
      <c r="G64" s="18" t="s">
        <v>138</v>
      </c>
      <c r="H64" s="18"/>
      <c r="I64" s="18" t="s">
        <v>216</v>
      </c>
      <c r="J64" s="18">
        <v>95</v>
      </c>
      <c r="K64" s="18">
        <v>56.05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56.05</v>
      </c>
      <c r="S64" s="18">
        <v>0</v>
      </c>
      <c r="T64" s="18">
        <v>0</v>
      </c>
      <c r="U64" s="18">
        <v>0</v>
      </c>
      <c r="V64" s="19"/>
    </row>
    <row r="65" spans="1:22">
      <c r="A65" s="18" t="s">
        <v>132</v>
      </c>
      <c r="B65" s="18" t="s">
        <v>133</v>
      </c>
      <c r="C65" s="18" t="s">
        <v>211</v>
      </c>
      <c r="D65" s="18" t="s">
        <v>135</v>
      </c>
      <c r="E65" s="18" t="s">
        <v>136</v>
      </c>
      <c r="F65" s="18" t="s">
        <v>137</v>
      </c>
      <c r="G65" s="18" t="s">
        <v>138</v>
      </c>
      <c r="H65" s="18"/>
      <c r="I65" s="18" t="s">
        <v>217</v>
      </c>
      <c r="J65" s="18">
        <v>50</v>
      </c>
      <c r="K65" s="18">
        <v>27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0</v>
      </c>
      <c r="R65" s="18">
        <v>27</v>
      </c>
      <c r="S65" s="18">
        <v>0</v>
      </c>
      <c r="T65" s="18">
        <v>0</v>
      </c>
      <c r="U65" s="18">
        <v>0</v>
      </c>
      <c r="V65" s="19"/>
    </row>
    <row r="66" spans="1:22">
      <c r="A66" s="18" t="s">
        <v>132</v>
      </c>
      <c r="B66" s="18" t="s">
        <v>133</v>
      </c>
      <c r="C66" s="18" t="s">
        <v>211</v>
      </c>
      <c r="D66" s="18" t="s">
        <v>135</v>
      </c>
      <c r="E66" s="18" t="s">
        <v>136</v>
      </c>
      <c r="F66" s="18" t="s">
        <v>169</v>
      </c>
      <c r="G66" s="18" t="s">
        <v>138</v>
      </c>
      <c r="H66" s="18"/>
      <c r="I66" s="18" t="s">
        <v>218</v>
      </c>
      <c r="J66" s="18">
        <v>1</v>
      </c>
      <c r="K66" s="18">
        <v>400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400</v>
      </c>
      <c r="S66" s="18">
        <v>0</v>
      </c>
      <c r="T66" s="18">
        <v>0</v>
      </c>
      <c r="U66" s="18">
        <v>0</v>
      </c>
      <c r="V66" s="19"/>
    </row>
    <row r="67" spans="1:22">
      <c r="A67" s="18" t="s">
        <v>132</v>
      </c>
      <c r="B67" s="18" t="s">
        <v>133</v>
      </c>
      <c r="C67" s="18" t="s">
        <v>211</v>
      </c>
      <c r="D67" s="18" t="s">
        <v>135</v>
      </c>
      <c r="E67" s="18" t="s">
        <v>136</v>
      </c>
      <c r="F67" s="18" t="s">
        <v>201</v>
      </c>
      <c r="G67" s="18" t="s">
        <v>138</v>
      </c>
      <c r="H67" s="18" t="s">
        <v>219</v>
      </c>
      <c r="I67" s="18" t="s">
        <v>220</v>
      </c>
      <c r="J67" s="18">
        <v>1</v>
      </c>
      <c r="K67" s="18">
        <v>2.58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>
        <v>2.58</v>
      </c>
      <c r="S67" s="18">
        <v>0</v>
      </c>
      <c r="T67" s="18">
        <v>0</v>
      </c>
      <c r="U67" s="18">
        <v>0</v>
      </c>
      <c r="V67" s="19"/>
    </row>
    <row r="68" spans="1:22">
      <c r="A68" s="18" t="s">
        <v>132</v>
      </c>
      <c r="B68" s="18" t="s">
        <v>133</v>
      </c>
      <c r="C68" s="18" t="s">
        <v>211</v>
      </c>
      <c r="D68" s="18" t="s">
        <v>135</v>
      </c>
      <c r="E68" s="18" t="s">
        <v>136</v>
      </c>
      <c r="F68" s="18" t="s">
        <v>161</v>
      </c>
      <c r="G68" s="18" t="s">
        <v>138</v>
      </c>
      <c r="H68" s="18" t="s">
        <v>162</v>
      </c>
      <c r="I68" s="18" t="s">
        <v>221</v>
      </c>
      <c r="J68" s="18">
        <v>100</v>
      </c>
      <c r="K68" s="18">
        <v>17.6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17.6</v>
      </c>
      <c r="S68" s="18">
        <v>0</v>
      </c>
      <c r="T68" s="18">
        <v>0</v>
      </c>
      <c r="U68" s="18">
        <v>0</v>
      </c>
      <c r="V68" s="19"/>
    </row>
    <row r="69" spans="1:22">
      <c r="A69" s="18" t="s">
        <v>132</v>
      </c>
      <c r="B69" s="18" t="s">
        <v>133</v>
      </c>
      <c r="C69" s="18" t="s">
        <v>211</v>
      </c>
      <c r="D69" s="18" t="s">
        <v>135</v>
      </c>
      <c r="E69" s="18" t="s">
        <v>136</v>
      </c>
      <c r="F69" s="18" t="s">
        <v>149</v>
      </c>
      <c r="G69" s="18" t="s">
        <v>138</v>
      </c>
      <c r="H69" s="18"/>
      <c r="I69" s="18" t="s">
        <v>222</v>
      </c>
      <c r="J69" s="18">
        <v>1</v>
      </c>
      <c r="K69" s="18">
        <v>10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10</v>
      </c>
      <c r="S69" s="18">
        <v>0</v>
      </c>
      <c r="T69" s="18">
        <v>0</v>
      </c>
      <c r="U69" s="18">
        <v>0</v>
      </c>
      <c r="V69" s="19"/>
    </row>
    <row r="70" spans="1:22">
      <c r="A70" s="18" t="s">
        <v>132</v>
      </c>
      <c r="B70" s="18" t="s">
        <v>133</v>
      </c>
      <c r="C70" s="18" t="s">
        <v>211</v>
      </c>
      <c r="D70" s="18" t="s">
        <v>135</v>
      </c>
      <c r="E70" s="18" t="s">
        <v>136</v>
      </c>
      <c r="F70" s="18" t="s">
        <v>143</v>
      </c>
      <c r="G70" s="18" t="s">
        <v>138</v>
      </c>
      <c r="H70" s="18"/>
      <c r="I70" s="18" t="s">
        <v>214</v>
      </c>
      <c r="J70" s="18">
        <v>2</v>
      </c>
      <c r="K70" s="18">
        <v>10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10</v>
      </c>
      <c r="S70" s="18">
        <v>0</v>
      </c>
      <c r="T70" s="18">
        <v>0</v>
      </c>
      <c r="U70" s="18">
        <v>0</v>
      </c>
      <c r="V70" s="19"/>
    </row>
    <row r="71" spans="1:22">
      <c r="A71" s="18" t="s">
        <v>132</v>
      </c>
      <c r="B71" s="18" t="s">
        <v>133</v>
      </c>
      <c r="C71" s="18" t="s">
        <v>211</v>
      </c>
      <c r="D71" s="18" t="s">
        <v>135</v>
      </c>
      <c r="E71" s="18" t="s">
        <v>136</v>
      </c>
      <c r="F71" s="18" t="s">
        <v>161</v>
      </c>
      <c r="G71" s="18" t="s">
        <v>138</v>
      </c>
      <c r="H71" s="18" t="s">
        <v>165</v>
      </c>
      <c r="I71" s="18" t="s">
        <v>221</v>
      </c>
      <c r="J71" s="18">
        <v>5</v>
      </c>
      <c r="K71" s="18">
        <v>0.88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0</v>
      </c>
      <c r="R71" s="18">
        <v>0.88</v>
      </c>
      <c r="S71" s="18">
        <v>0</v>
      </c>
      <c r="T71" s="18">
        <v>0</v>
      </c>
      <c r="U71" s="18">
        <v>0</v>
      </c>
      <c r="V71" s="19"/>
    </row>
    <row r="72" spans="1:22">
      <c r="A72" s="18" t="s">
        <v>132</v>
      </c>
      <c r="B72" s="18" t="s">
        <v>133</v>
      </c>
      <c r="C72" s="18" t="s">
        <v>211</v>
      </c>
      <c r="D72" s="18" t="s">
        <v>135</v>
      </c>
      <c r="E72" s="18" t="s">
        <v>136</v>
      </c>
      <c r="F72" s="18" t="s">
        <v>190</v>
      </c>
      <c r="G72" s="18" t="s">
        <v>138</v>
      </c>
      <c r="H72" s="18"/>
      <c r="I72" s="18" t="s">
        <v>223</v>
      </c>
      <c r="J72" s="18">
        <v>161</v>
      </c>
      <c r="K72" s="18">
        <v>14.49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0</v>
      </c>
      <c r="R72" s="18">
        <v>14.49</v>
      </c>
      <c r="S72" s="18">
        <v>0</v>
      </c>
      <c r="T72" s="18">
        <v>0</v>
      </c>
      <c r="U72" s="18">
        <v>0</v>
      </c>
      <c r="V72" s="19"/>
    </row>
    <row r="73" spans="1:22">
      <c r="A73" s="18" t="s">
        <v>132</v>
      </c>
      <c r="B73" s="18" t="s">
        <v>133</v>
      </c>
      <c r="C73" s="18" t="s">
        <v>211</v>
      </c>
      <c r="D73" s="18" t="s">
        <v>135</v>
      </c>
      <c r="E73" s="18" t="s">
        <v>136</v>
      </c>
      <c r="F73" s="18" t="s">
        <v>161</v>
      </c>
      <c r="G73" s="18" t="s">
        <v>138</v>
      </c>
      <c r="H73" s="18" t="s">
        <v>224</v>
      </c>
      <c r="I73" s="18" t="s">
        <v>225</v>
      </c>
      <c r="J73" s="18">
        <v>5</v>
      </c>
      <c r="K73" s="18">
        <v>0.75</v>
      </c>
      <c r="L73" s="18">
        <v>0</v>
      </c>
      <c r="M73" s="18">
        <v>0</v>
      </c>
      <c r="N73" s="18">
        <v>0</v>
      </c>
      <c r="O73" s="18">
        <v>0</v>
      </c>
      <c r="P73" s="18">
        <v>0</v>
      </c>
      <c r="Q73" s="18">
        <v>0</v>
      </c>
      <c r="R73" s="18">
        <v>0.75</v>
      </c>
      <c r="S73" s="18">
        <v>0</v>
      </c>
      <c r="T73" s="18">
        <v>0</v>
      </c>
      <c r="U73" s="18">
        <v>0</v>
      </c>
      <c r="V73" s="19"/>
    </row>
    <row r="74" spans="1:22">
      <c r="A74" s="18" t="s">
        <v>132</v>
      </c>
      <c r="B74" s="18" t="s">
        <v>133</v>
      </c>
      <c r="C74" s="18" t="s">
        <v>211</v>
      </c>
      <c r="D74" s="18" t="s">
        <v>135</v>
      </c>
      <c r="E74" s="18" t="s">
        <v>136</v>
      </c>
      <c r="F74" s="18" t="s">
        <v>190</v>
      </c>
      <c r="G74" s="18" t="s">
        <v>138</v>
      </c>
      <c r="H74" s="18"/>
      <c r="I74" s="18" t="s">
        <v>164</v>
      </c>
      <c r="J74" s="18">
        <v>8</v>
      </c>
      <c r="K74" s="18">
        <v>4.8</v>
      </c>
      <c r="L74" s="18">
        <v>0</v>
      </c>
      <c r="M74" s="18">
        <v>0</v>
      </c>
      <c r="N74" s="18">
        <v>0</v>
      </c>
      <c r="O74" s="18">
        <v>0</v>
      </c>
      <c r="P74" s="18">
        <v>0</v>
      </c>
      <c r="Q74" s="18">
        <v>0</v>
      </c>
      <c r="R74" s="18">
        <v>4.8</v>
      </c>
      <c r="S74" s="18">
        <v>0</v>
      </c>
      <c r="T74" s="18">
        <v>0</v>
      </c>
      <c r="U74" s="18">
        <v>0</v>
      </c>
      <c r="V74" s="19"/>
    </row>
    <row r="75" spans="1:22">
      <c r="A75" s="18" t="s">
        <v>132</v>
      </c>
      <c r="B75" s="18" t="s">
        <v>133</v>
      </c>
      <c r="C75" s="18" t="s">
        <v>211</v>
      </c>
      <c r="D75" s="18" t="s">
        <v>135</v>
      </c>
      <c r="E75" s="18" t="s">
        <v>136</v>
      </c>
      <c r="F75" s="18" t="s">
        <v>145</v>
      </c>
      <c r="G75" s="18" t="s">
        <v>138</v>
      </c>
      <c r="H75" s="18"/>
      <c r="I75" s="18" t="s">
        <v>205</v>
      </c>
      <c r="J75" s="18">
        <v>15</v>
      </c>
      <c r="K75" s="18">
        <v>22.5</v>
      </c>
      <c r="L75" s="18">
        <v>0</v>
      </c>
      <c r="M75" s="18">
        <v>0</v>
      </c>
      <c r="N75" s="18">
        <v>0</v>
      </c>
      <c r="O75" s="18">
        <v>0</v>
      </c>
      <c r="P75" s="18">
        <v>0</v>
      </c>
      <c r="Q75" s="18">
        <v>0</v>
      </c>
      <c r="R75" s="18">
        <v>22.5</v>
      </c>
      <c r="S75" s="18">
        <v>0</v>
      </c>
      <c r="T75" s="18">
        <v>0</v>
      </c>
      <c r="U75" s="18">
        <v>0</v>
      </c>
      <c r="V75" s="19"/>
    </row>
    <row r="76" spans="1:22">
      <c r="A76" s="18" t="s">
        <v>132</v>
      </c>
      <c r="B76" s="18" t="s">
        <v>133</v>
      </c>
      <c r="C76" s="18" t="s">
        <v>211</v>
      </c>
      <c r="D76" s="18" t="s">
        <v>135</v>
      </c>
      <c r="E76" s="18" t="s">
        <v>136</v>
      </c>
      <c r="F76" s="18" t="s">
        <v>186</v>
      </c>
      <c r="G76" s="18" t="s">
        <v>138</v>
      </c>
      <c r="H76" s="18"/>
      <c r="I76" s="18" t="s">
        <v>206</v>
      </c>
      <c r="J76" s="18">
        <v>17</v>
      </c>
      <c r="K76" s="18">
        <v>68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>
        <v>68</v>
      </c>
      <c r="S76" s="18">
        <v>0</v>
      </c>
      <c r="T76" s="18">
        <v>0</v>
      </c>
      <c r="U76" s="18">
        <v>0</v>
      </c>
      <c r="V76" s="19"/>
    </row>
    <row r="77" spans="1:22">
      <c r="A77" s="18" t="s">
        <v>132</v>
      </c>
      <c r="B77" s="18" t="s">
        <v>133</v>
      </c>
      <c r="C77" s="18" t="s">
        <v>211</v>
      </c>
      <c r="D77" s="18" t="s">
        <v>135</v>
      </c>
      <c r="E77" s="18" t="s">
        <v>136</v>
      </c>
      <c r="F77" s="18" t="s">
        <v>166</v>
      </c>
      <c r="G77" s="18" t="s">
        <v>138</v>
      </c>
      <c r="H77" s="18"/>
      <c r="I77" s="18" t="s">
        <v>226</v>
      </c>
      <c r="J77" s="18">
        <v>710</v>
      </c>
      <c r="K77" s="18">
        <v>174.66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174.66</v>
      </c>
      <c r="S77" s="18">
        <v>0</v>
      </c>
      <c r="T77" s="18">
        <v>0</v>
      </c>
      <c r="U77" s="18">
        <v>0</v>
      </c>
      <c r="V77" s="19"/>
    </row>
    <row r="78" spans="1:22">
      <c r="A78" s="18" t="s">
        <v>132</v>
      </c>
      <c r="B78" s="18" t="s">
        <v>133</v>
      </c>
      <c r="C78" s="18" t="s">
        <v>211</v>
      </c>
      <c r="D78" s="18" t="s">
        <v>135</v>
      </c>
      <c r="E78" s="18" t="s">
        <v>136</v>
      </c>
      <c r="F78" s="18" t="s">
        <v>227</v>
      </c>
      <c r="G78" s="18" t="s">
        <v>138</v>
      </c>
      <c r="H78" s="18"/>
      <c r="I78" s="18" t="s">
        <v>228</v>
      </c>
      <c r="J78" s="18">
        <v>6</v>
      </c>
      <c r="K78" s="18">
        <v>51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>
        <v>51</v>
      </c>
      <c r="S78" s="18">
        <v>0</v>
      </c>
      <c r="T78" s="18">
        <v>0</v>
      </c>
      <c r="U78" s="18">
        <v>0</v>
      </c>
      <c r="V78" s="19"/>
    </row>
    <row r="79" spans="1:22">
      <c r="A79" s="18" t="s">
        <v>132</v>
      </c>
      <c r="B79" s="18" t="s">
        <v>133</v>
      </c>
      <c r="C79" s="18" t="s">
        <v>211</v>
      </c>
      <c r="D79" s="18" t="s">
        <v>135</v>
      </c>
      <c r="E79" s="18" t="s">
        <v>136</v>
      </c>
      <c r="F79" s="18" t="s">
        <v>227</v>
      </c>
      <c r="G79" s="18" t="s">
        <v>138</v>
      </c>
      <c r="H79" s="18"/>
      <c r="I79" s="18" t="s">
        <v>181</v>
      </c>
      <c r="J79" s="18">
        <v>5</v>
      </c>
      <c r="K79" s="18">
        <v>17.5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>
        <v>17.5</v>
      </c>
      <c r="S79" s="18">
        <v>0</v>
      </c>
      <c r="T79" s="18">
        <v>0</v>
      </c>
      <c r="U79" s="18">
        <v>0</v>
      </c>
      <c r="V79" s="19"/>
    </row>
    <row r="80" spans="1:22">
      <c r="A80" s="18" t="s">
        <v>132</v>
      </c>
      <c r="B80" s="18" t="s">
        <v>133</v>
      </c>
      <c r="C80" s="18" t="s">
        <v>211</v>
      </c>
      <c r="D80" s="18" t="s">
        <v>135</v>
      </c>
      <c r="E80" s="18" t="s">
        <v>136</v>
      </c>
      <c r="F80" s="18" t="s">
        <v>169</v>
      </c>
      <c r="G80" s="18" t="s">
        <v>138</v>
      </c>
      <c r="H80" s="18"/>
      <c r="I80" s="18" t="s">
        <v>229</v>
      </c>
      <c r="J80" s="18">
        <v>1</v>
      </c>
      <c r="K80" s="18">
        <v>250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>
        <v>250</v>
      </c>
      <c r="S80" s="18">
        <v>0</v>
      </c>
      <c r="T80" s="18">
        <v>0</v>
      </c>
      <c r="U80" s="18">
        <v>0</v>
      </c>
      <c r="V80" s="19"/>
    </row>
    <row r="81" spans="1:22">
      <c r="A81" s="18" t="s">
        <v>230</v>
      </c>
      <c r="B81" s="18" t="s">
        <v>231</v>
      </c>
      <c r="C81" s="18"/>
      <c r="D81" s="18"/>
      <c r="E81" s="18"/>
      <c r="F81" s="18"/>
      <c r="G81" s="18"/>
      <c r="H81" s="18"/>
      <c r="I81" s="18"/>
      <c r="J81" s="18">
        <v>1</v>
      </c>
      <c r="K81" s="18">
        <v>2200</v>
      </c>
      <c r="L81" s="18">
        <v>0</v>
      </c>
      <c r="M81" s="18">
        <v>0</v>
      </c>
      <c r="N81" s="18">
        <v>0</v>
      </c>
      <c r="O81" s="18">
        <v>0</v>
      </c>
      <c r="P81" s="18">
        <v>0</v>
      </c>
      <c r="Q81" s="18">
        <v>0</v>
      </c>
      <c r="R81" s="18">
        <v>2200</v>
      </c>
      <c r="S81" s="18">
        <v>0</v>
      </c>
      <c r="T81" s="18">
        <v>0</v>
      </c>
      <c r="U81" s="18">
        <v>0</v>
      </c>
      <c r="V81" s="19"/>
    </row>
    <row r="82" spans="1:22">
      <c r="A82" s="18" t="s">
        <v>132</v>
      </c>
      <c r="B82" s="18" t="s">
        <v>133</v>
      </c>
      <c r="C82" s="18" t="s">
        <v>232</v>
      </c>
      <c r="D82" s="18" t="s">
        <v>135</v>
      </c>
      <c r="E82" s="18" t="s">
        <v>168</v>
      </c>
      <c r="F82" s="18" t="s">
        <v>233</v>
      </c>
      <c r="G82" s="18" t="s">
        <v>170</v>
      </c>
      <c r="H82" s="18"/>
      <c r="I82" s="18"/>
      <c r="J82" s="18">
        <v>1</v>
      </c>
      <c r="K82" s="18">
        <v>2200</v>
      </c>
      <c r="L82" s="18">
        <v>0</v>
      </c>
      <c r="M82" s="18">
        <v>0</v>
      </c>
      <c r="N82" s="18">
        <v>0</v>
      </c>
      <c r="O82" s="18">
        <v>0</v>
      </c>
      <c r="P82" s="18">
        <v>0</v>
      </c>
      <c r="Q82" s="18">
        <v>0</v>
      </c>
      <c r="R82" s="18">
        <v>2200</v>
      </c>
      <c r="S82" s="18">
        <v>0</v>
      </c>
      <c r="T82" s="18">
        <v>0</v>
      </c>
      <c r="U82" s="18">
        <v>0</v>
      </c>
      <c r="V82" s="19"/>
    </row>
    <row r="83" spans="1:22">
      <c r="A83" s="18" t="s">
        <v>234</v>
      </c>
      <c r="B83" s="18" t="s">
        <v>235</v>
      </c>
      <c r="C83" s="18"/>
      <c r="D83" s="18"/>
      <c r="E83" s="18"/>
      <c r="F83" s="18"/>
      <c r="G83" s="18"/>
      <c r="H83" s="18"/>
      <c r="I83" s="18"/>
      <c r="J83" s="18">
        <v>627</v>
      </c>
      <c r="K83" s="18">
        <v>507.4</v>
      </c>
      <c r="L83" s="18">
        <v>0</v>
      </c>
      <c r="M83" s="18">
        <v>0</v>
      </c>
      <c r="N83" s="18">
        <v>0</v>
      </c>
      <c r="O83" s="18">
        <v>0</v>
      </c>
      <c r="P83" s="18">
        <v>0</v>
      </c>
      <c r="Q83" s="18">
        <v>0</v>
      </c>
      <c r="R83" s="18">
        <v>507.4</v>
      </c>
      <c r="S83" s="18">
        <v>0</v>
      </c>
      <c r="T83" s="18">
        <v>0</v>
      </c>
      <c r="U83" s="18">
        <v>0</v>
      </c>
      <c r="V83" s="19"/>
    </row>
    <row r="84" spans="1:22">
      <c r="A84" s="18" t="s">
        <v>132</v>
      </c>
      <c r="B84" s="18" t="s">
        <v>133</v>
      </c>
      <c r="C84" s="18" t="s">
        <v>236</v>
      </c>
      <c r="D84" s="18" t="s">
        <v>135</v>
      </c>
      <c r="E84" s="18" t="s">
        <v>136</v>
      </c>
      <c r="F84" s="18" t="s">
        <v>237</v>
      </c>
      <c r="G84" s="18" t="s">
        <v>138</v>
      </c>
      <c r="H84" s="18"/>
      <c r="I84" s="18" t="s">
        <v>214</v>
      </c>
      <c r="J84" s="18">
        <v>3</v>
      </c>
      <c r="K84" s="18">
        <v>15</v>
      </c>
      <c r="L84" s="18">
        <v>0</v>
      </c>
      <c r="M84" s="18">
        <v>0</v>
      </c>
      <c r="N84" s="18">
        <v>0</v>
      </c>
      <c r="O84" s="18">
        <v>0</v>
      </c>
      <c r="P84" s="18">
        <v>0</v>
      </c>
      <c r="Q84" s="18">
        <v>0</v>
      </c>
      <c r="R84" s="18">
        <v>15</v>
      </c>
      <c r="S84" s="18">
        <v>0</v>
      </c>
      <c r="T84" s="18">
        <v>0</v>
      </c>
      <c r="U84" s="18">
        <v>0</v>
      </c>
      <c r="V84" s="19"/>
    </row>
    <row r="85" spans="1:22">
      <c r="A85" s="18" t="s">
        <v>132</v>
      </c>
      <c r="B85" s="18" t="s">
        <v>133</v>
      </c>
      <c r="C85" s="18" t="s">
        <v>236</v>
      </c>
      <c r="D85" s="18" t="s">
        <v>135</v>
      </c>
      <c r="E85" s="18" t="s">
        <v>136</v>
      </c>
      <c r="F85" s="18" t="s">
        <v>137</v>
      </c>
      <c r="G85" s="18" t="s">
        <v>138</v>
      </c>
      <c r="H85" s="18"/>
      <c r="I85" s="18" t="s">
        <v>238</v>
      </c>
      <c r="J85" s="18">
        <v>4</v>
      </c>
      <c r="K85" s="18">
        <v>4.8</v>
      </c>
      <c r="L85" s="18">
        <v>0</v>
      </c>
      <c r="M85" s="18">
        <v>0</v>
      </c>
      <c r="N85" s="18">
        <v>0</v>
      </c>
      <c r="O85" s="18">
        <v>0</v>
      </c>
      <c r="P85" s="18">
        <v>0</v>
      </c>
      <c r="Q85" s="18">
        <v>0</v>
      </c>
      <c r="R85" s="18">
        <v>4.8</v>
      </c>
      <c r="S85" s="18">
        <v>0</v>
      </c>
      <c r="T85" s="18">
        <v>0</v>
      </c>
      <c r="U85" s="18">
        <v>0</v>
      </c>
      <c r="V85" s="19"/>
    </row>
    <row r="86" spans="1:22">
      <c r="A86" s="18" t="s">
        <v>132</v>
      </c>
      <c r="B86" s="18" t="s">
        <v>133</v>
      </c>
      <c r="C86" s="18" t="s">
        <v>236</v>
      </c>
      <c r="D86" s="18" t="s">
        <v>135</v>
      </c>
      <c r="E86" s="18" t="s">
        <v>136</v>
      </c>
      <c r="F86" s="18" t="s">
        <v>239</v>
      </c>
      <c r="G86" s="18" t="s">
        <v>138</v>
      </c>
      <c r="H86" s="18"/>
      <c r="I86" s="18" t="s">
        <v>240</v>
      </c>
      <c r="J86" s="18">
        <v>1</v>
      </c>
      <c r="K86" s="18">
        <v>85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85</v>
      </c>
      <c r="S86" s="18">
        <v>0</v>
      </c>
      <c r="T86" s="18">
        <v>0</v>
      </c>
      <c r="U86" s="18">
        <v>0</v>
      </c>
      <c r="V86" s="19"/>
    </row>
    <row r="87" spans="1:22">
      <c r="A87" s="18" t="s">
        <v>132</v>
      </c>
      <c r="B87" s="18" t="s">
        <v>133</v>
      </c>
      <c r="C87" s="18" t="s">
        <v>236</v>
      </c>
      <c r="D87" s="18" t="s">
        <v>135</v>
      </c>
      <c r="E87" s="18" t="s">
        <v>136</v>
      </c>
      <c r="F87" s="18" t="s">
        <v>186</v>
      </c>
      <c r="G87" s="18" t="s">
        <v>138</v>
      </c>
      <c r="H87" s="18"/>
      <c r="I87" s="18" t="s">
        <v>206</v>
      </c>
      <c r="J87" s="18">
        <v>200</v>
      </c>
      <c r="K87" s="18">
        <v>80</v>
      </c>
      <c r="L87" s="18">
        <v>0</v>
      </c>
      <c r="M87" s="18">
        <v>0</v>
      </c>
      <c r="N87" s="18">
        <v>0</v>
      </c>
      <c r="O87" s="18">
        <v>0</v>
      </c>
      <c r="P87" s="18">
        <v>0</v>
      </c>
      <c r="Q87" s="18">
        <v>0</v>
      </c>
      <c r="R87" s="18">
        <v>80</v>
      </c>
      <c r="S87" s="18">
        <v>0</v>
      </c>
      <c r="T87" s="18">
        <v>0</v>
      </c>
      <c r="U87" s="18">
        <v>0</v>
      </c>
      <c r="V87" s="19"/>
    </row>
    <row r="88" spans="1:22">
      <c r="A88" s="18" t="s">
        <v>132</v>
      </c>
      <c r="B88" s="18" t="s">
        <v>133</v>
      </c>
      <c r="C88" s="18" t="s">
        <v>236</v>
      </c>
      <c r="D88" s="18" t="s">
        <v>135</v>
      </c>
      <c r="E88" s="18" t="s">
        <v>136</v>
      </c>
      <c r="F88" s="18" t="s">
        <v>137</v>
      </c>
      <c r="G88" s="18" t="s">
        <v>138</v>
      </c>
      <c r="H88" s="18"/>
      <c r="I88" s="18" t="s">
        <v>164</v>
      </c>
      <c r="J88" s="18">
        <v>6</v>
      </c>
      <c r="K88" s="18">
        <v>3.6</v>
      </c>
      <c r="L88" s="18">
        <v>0</v>
      </c>
      <c r="M88" s="18">
        <v>0</v>
      </c>
      <c r="N88" s="18">
        <v>0</v>
      </c>
      <c r="O88" s="18">
        <v>0</v>
      </c>
      <c r="P88" s="18">
        <v>0</v>
      </c>
      <c r="Q88" s="18">
        <v>0</v>
      </c>
      <c r="R88" s="18">
        <v>3.6</v>
      </c>
      <c r="S88" s="18">
        <v>0</v>
      </c>
      <c r="T88" s="18">
        <v>0</v>
      </c>
      <c r="U88" s="18">
        <v>0</v>
      </c>
      <c r="V88" s="19"/>
    </row>
    <row r="89" spans="1:22">
      <c r="A89" s="18" t="s">
        <v>132</v>
      </c>
      <c r="B89" s="18" t="s">
        <v>133</v>
      </c>
      <c r="C89" s="18" t="s">
        <v>236</v>
      </c>
      <c r="D89" s="18" t="s">
        <v>135</v>
      </c>
      <c r="E89" s="18" t="s">
        <v>136</v>
      </c>
      <c r="F89" s="18" t="s">
        <v>190</v>
      </c>
      <c r="G89" s="18" t="s">
        <v>138</v>
      </c>
      <c r="H89" s="18"/>
      <c r="I89" s="18" t="s">
        <v>241</v>
      </c>
      <c r="J89" s="18">
        <v>200</v>
      </c>
      <c r="K89" s="18">
        <v>80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>
        <v>80</v>
      </c>
      <c r="S89" s="18">
        <v>0</v>
      </c>
      <c r="T89" s="18">
        <v>0</v>
      </c>
      <c r="U89" s="18">
        <v>0</v>
      </c>
      <c r="V89" s="19"/>
    </row>
    <row r="90" spans="1:22">
      <c r="A90" s="18" t="s">
        <v>132</v>
      </c>
      <c r="B90" s="18" t="s">
        <v>133</v>
      </c>
      <c r="C90" s="18" t="s">
        <v>236</v>
      </c>
      <c r="D90" s="18" t="s">
        <v>135</v>
      </c>
      <c r="E90" s="18" t="s">
        <v>136</v>
      </c>
      <c r="F90" s="18" t="s">
        <v>145</v>
      </c>
      <c r="G90" s="18" t="s">
        <v>138</v>
      </c>
      <c r="H90" s="18"/>
      <c r="I90" s="18" t="s">
        <v>151</v>
      </c>
      <c r="J90" s="18">
        <v>3</v>
      </c>
      <c r="K90" s="18">
        <v>9</v>
      </c>
      <c r="L90" s="18">
        <v>0</v>
      </c>
      <c r="M90" s="18">
        <v>0</v>
      </c>
      <c r="N90" s="18">
        <v>0</v>
      </c>
      <c r="O90" s="18">
        <v>0</v>
      </c>
      <c r="P90" s="18">
        <v>0</v>
      </c>
      <c r="Q90" s="18">
        <v>0</v>
      </c>
      <c r="R90" s="18">
        <v>9</v>
      </c>
      <c r="S90" s="18">
        <v>0</v>
      </c>
      <c r="T90" s="18">
        <v>0</v>
      </c>
      <c r="U90" s="18">
        <v>0</v>
      </c>
      <c r="V90" s="19"/>
    </row>
    <row r="91" spans="1:22">
      <c r="A91" s="18" t="s">
        <v>132</v>
      </c>
      <c r="B91" s="18" t="s">
        <v>133</v>
      </c>
      <c r="C91" s="18" t="s">
        <v>236</v>
      </c>
      <c r="D91" s="18" t="s">
        <v>135</v>
      </c>
      <c r="E91" s="18" t="s">
        <v>136</v>
      </c>
      <c r="F91" s="18" t="s">
        <v>145</v>
      </c>
      <c r="G91" s="18" t="s">
        <v>138</v>
      </c>
      <c r="H91" s="18"/>
      <c r="I91" s="18" t="s">
        <v>156</v>
      </c>
      <c r="J91" s="18">
        <v>10</v>
      </c>
      <c r="K91" s="18">
        <v>10</v>
      </c>
      <c r="L91" s="18">
        <v>0</v>
      </c>
      <c r="M91" s="18">
        <v>0</v>
      </c>
      <c r="N91" s="18">
        <v>0</v>
      </c>
      <c r="O91" s="18">
        <v>0</v>
      </c>
      <c r="P91" s="18">
        <v>0</v>
      </c>
      <c r="Q91" s="18">
        <v>0</v>
      </c>
      <c r="R91" s="18">
        <v>10</v>
      </c>
      <c r="S91" s="18">
        <v>0</v>
      </c>
      <c r="T91" s="18">
        <v>0</v>
      </c>
      <c r="U91" s="18">
        <v>0</v>
      </c>
      <c r="V91" s="19"/>
    </row>
    <row r="92" spans="1:22">
      <c r="A92" s="18" t="s">
        <v>132</v>
      </c>
      <c r="B92" s="18" t="s">
        <v>133</v>
      </c>
      <c r="C92" s="18" t="s">
        <v>236</v>
      </c>
      <c r="D92" s="18" t="s">
        <v>135</v>
      </c>
      <c r="E92" s="18" t="s">
        <v>136</v>
      </c>
      <c r="F92" s="18" t="s">
        <v>166</v>
      </c>
      <c r="G92" s="18" t="s">
        <v>138</v>
      </c>
      <c r="H92" s="18"/>
      <c r="I92" s="18" t="s">
        <v>242</v>
      </c>
      <c r="J92" s="18">
        <v>200</v>
      </c>
      <c r="K92" s="18">
        <v>220</v>
      </c>
      <c r="L92" s="18">
        <v>0</v>
      </c>
      <c r="M92" s="18">
        <v>0</v>
      </c>
      <c r="N92" s="18">
        <v>0</v>
      </c>
      <c r="O92" s="18">
        <v>0</v>
      </c>
      <c r="P92" s="18">
        <v>0</v>
      </c>
      <c r="Q92" s="18">
        <v>0</v>
      </c>
      <c r="R92" s="18">
        <v>220</v>
      </c>
      <c r="S92" s="18">
        <v>0</v>
      </c>
      <c r="T92" s="18">
        <v>0</v>
      </c>
      <c r="U92" s="18">
        <v>0</v>
      </c>
      <c r="V92" s="19"/>
    </row>
    <row r="93" spans="1:22">
      <c r="A93" s="18" t="s">
        <v>243</v>
      </c>
      <c r="B93" s="18" t="s">
        <v>244</v>
      </c>
      <c r="C93" s="18"/>
      <c r="D93" s="18"/>
      <c r="E93" s="18"/>
      <c r="F93" s="18"/>
      <c r="G93" s="18"/>
      <c r="H93" s="18"/>
      <c r="I93" s="18"/>
      <c r="J93" s="18">
        <v>30</v>
      </c>
      <c r="K93" s="18">
        <v>1733</v>
      </c>
      <c r="L93" s="18">
        <v>1033</v>
      </c>
      <c r="M93" s="18">
        <v>933</v>
      </c>
      <c r="N93" s="18">
        <v>100</v>
      </c>
      <c r="O93" s="18">
        <v>0</v>
      </c>
      <c r="P93" s="18">
        <v>0</v>
      </c>
      <c r="Q93" s="18">
        <v>0</v>
      </c>
      <c r="R93" s="18">
        <v>700</v>
      </c>
      <c r="S93" s="18">
        <v>0</v>
      </c>
      <c r="T93" s="18">
        <v>0</v>
      </c>
      <c r="U93" s="18">
        <v>0</v>
      </c>
      <c r="V93" s="19"/>
    </row>
    <row r="94" spans="1:22">
      <c r="A94" s="18" t="s">
        <v>132</v>
      </c>
      <c r="B94" s="18" t="s">
        <v>133</v>
      </c>
      <c r="C94" s="18" t="s">
        <v>211</v>
      </c>
      <c r="D94" s="18" t="s">
        <v>135</v>
      </c>
      <c r="E94" s="18" t="s">
        <v>168</v>
      </c>
      <c r="F94" s="18" t="s">
        <v>245</v>
      </c>
      <c r="G94" s="18" t="s">
        <v>138</v>
      </c>
      <c r="H94" s="18"/>
      <c r="I94" s="18" t="s">
        <v>246</v>
      </c>
      <c r="J94" s="18">
        <v>1</v>
      </c>
      <c r="K94" s="18">
        <v>1653.6</v>
      </c>
      <c r="L94" s="18">
        <v>953.6</v>
      </c>
      <c r="M94" s="18">
        <v>853.6</v>
      </c>
      <c r="N94" s="18">
        <v>100</v>
      </c>
      <c r="O94" s="18">
        <v>0</v>
      </c>
      <c r="P94" s="18">
        <v>0</v>
      </c>
      <c r="Q94" s="18">
        <v>0</v>
      </c>
      <c r="R94" s="18">
        <v>700</v>
      </c>
      <c r="S94" s="18">
        <v>0</v>
      </c>
      <c r="T94" s="18">
        <v>0</v>
      </c>
      <c r="U94" s="18">
        <v>0</v>
      </c>
      <c r="V94" s="19"/>
    </row>
    <row r="95" spans="1:22">
      <c r="A95" s="18" t="s">
        <v>132</v>
      </c>
      <c r="B95" s="18" t="s">
        <v>133</v>
      </c>
      <c r="C95" s="18" t="s">
        <v>211</v>
      </c>
      <c r="D95" s="18" t="s">
        <v>135</v>
      </c>
      <c r="E95" s="18" t="s">
        <v>136</v>
      </c>
      <c r="F95" s="18" t="s">
        <v>137</v>
      </c>
      <c r="G95" s="18" t="s">
        <v>138</v>
      </c>
      <c r="H95" s="18" t="s">
        <v>247</v>
      </c>
      <c r="I95" s="18" t="s">
        <v>164</v>
      </c>
      <c r="J95" s="18">
        <v>10</v>
      </c>
      <c r="K95" s="18">
        <v>6</v>
      </c>
      <c r="L95" s="18">
        <v>6</v>
      </c>
      <c r="M95" s="18">
        <v>6</v>
      </c>
      <c r="N95" s="18">
        <v>0</v>
      </c>
      <c r="O95" s="18">
        <v>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9"/>
    </row>
    <row r="96" spans="1:22">
      <c r="A96" s="18" t="s">
        <v>132</v>
      </c>
      <c r="B96" s="18" t="s">
        <v>133</v>
      </c>
      <c r="C96" s="18" t="s">
        <v>211</v>
      </c>
      <c r="D96" s="18" t="s">
        <v>135</v>
      </c>
      <c r="E96" s="18" t="s">
        <v>136</v>
      </c>
      <c r="F96" s="18" t="s">
        <v>147</v>
      </c>
      <c r="G96" s="18" t="s">
        <v>138</v>
      </c>
      <c r="H96" s="18" t="s">
        <v>248</v>
      </c>
      <c r="I96" s="18" t="s">
        <v>249</v>
      </c>
      <c r="J96" s="18">
        <v>2</v>
      </c>
      <c r="K96" s="18">
        <v>2.9</v>
      </c>
      <c r="L96" s="18">
        <v>2.9</v>
      </c>
      <c r="M96" s="18">
        <v>2.9</v>
      </c>
      <c r="N96" s="18">
        <v>0</v>
      </c>
      <c r="O96" s="18">
        <v>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9"/>
    </row>
    <row r="97" spans="1:22">
      <c r="A97" s="18" t="s">
        <v>132</v>
      </c>
      <c r="B97" s="18" t="s">
        <v>133</v>
      </c>
      <c r="C97" s="18" t="s">
        <v>211</v>
      </c>
      <c r="D97" s="18" t="s">
        <v>135</v>
      </c>
      <c r="E97" s="18" t="s">
        <v>168</v>
      </c>
      <c r="F97" s="18" t="s">
        <v>250</v>
      </c>
      <c r="G97" s="18" t="s">
        <v>170</v>
      </c>
      <c r="H97" s="18"/>
      <c r="I97" s="18" t="s">
        <v>251</v>
      </c>
      <c r="J97" s="18">
        <v>1</v>
      </c>
      <c r="K97" s="18">
        <v>8</v>
      </c>
      <c r="L97" s="18">
        <v>8</v>
      </c>
      <c r="M97" s="18">
        <v>8</v>
      </c>
      <c r="N97" s="18">
        <v>0</v>
      </c>
      <c r="O97" s="18">
        <v>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9"/>
    </row>
    <row r="98" spans="1:22">
      <c r="A98" s="18" t="s">
        <v>132</v>
      </c>
      <c r="B98" s="18" t="s">
        <v>133</v>
      </c>
      <c r="C98" s="18" t="s">
        <v>211</v>
      </c>
      <c r="D98" s="18" t="s">
        <v>135</v>
      </c>
      <c r="E98" s="18" t="s">
        <v>136</v>
      </c>
      <c r="F98" s="18" t="s">
        <v>195</v>
      </c>
      <c r="G98" s="18" t="s">
        <v>138</v>
      </c>
      <c r="H98" s="18"/>
      <c r="I98" s="18" t="s">
        <v>252</v>
      </c>
      <c r="J98" s="18">
        <v>1</v>
      </c>
      <c r="K98" s="18">
        <v>6.5</v>
      </c>
      <c r="L98" s="18">
        <v>6.5</v>
      </c>
      <c r="M98" s="18">
        <v>6.5</v>
      </c>
      <c r="N98" s="18">
        <v>0</v>
      </c>
      <c r="O98" s="18">
        <v>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9"/>
    </row>
    <row r="99" spans="1:22">
      <c r="A99" s="18" t="s">
        <v>132</v>
      </c>
      <c r="B99" s="18" t="s">
        <v>133</v>
      </c>
      <c r="C99" s="18" t="s">
        <v>211</v>
      </c>
      <c r="D99" s="18" t="s">
        <v>135</v>
      </c>
      <c r="E99" s="18" t="s">
        <v>168</v>
      </c>
      <c r="F99" s="18" t="s">
        <v>250</v>
      </c>
      <c r="G99" s="18" t="s">
        <v>170</v>
      </c>
      <c r="H99" s="18"/>
      <c r="I99" s="18" t="s">
        <v>156</v>
      </c>
      <c r="J99" s="18">
        <v>15</v>
      </c>
      <c r="K99" s="18">
        <v>56</v>
      </c>
      <c r="L99" s="18">
        <v>56</v>
      </c>
      <c r="M99" s="18">
        <v>56</v>
      </c>
      <c r="N99" s="18">
        <v>0</v>
      </c>
      <c r="O99" s="18">
        <v>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9"/>
    </row>
    <row r="100" spans="1:22">
      <c r="A100" s="18" t="s">
        <v>253</v>
      </c>
      <c r="B100" s="18" t="s">
        <v>254</v>
      </c>
      <c r="C100" s="18"/>
      <c r="D100" s="18"/>
      <c r="E100" s="18"/>
      <c r="F100" s="18"/>
      <c r="G100" s="18"/>
      <c r="H100" s="18"/>
      <c r="I100" s="18"/>
      <c r="J100" s="18">
        <v>1</v>
      </c>
      <c r="K100" s="18">
        <v>650</v>
      </c>
      <c r="L100" s="18">
        <v>650</v>
      </c>
      <c r="M100" s="18">
        <v>650</v>
      </c>
      <c r="N100" s="18">
        <v>0</v>
      </c>
      <c r="O100" s="18">
        <v>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9"/>
    </row>
    <row r="101" spans="1:22">
      <c r="A101" s="18" t="s">
        <v>132</v>
      </c>
      <c r="B101" s="18" t="s">
        <v>133</v>
      </c>
      <c r="C101" s="18" t="s">
        <v>211</v>
      </c>
      <c r="D101" s="18" t="s">
        <v>135</v>
      </c>
      <c r="E101" s="18" t="s">
        <v>136</v>
      </c>
      <c r="F101" s="18" t="s">
        <v>169</v>
      </c>
      <c r="G101" s="18"/>
      <c r="H101" s="18"/>
      <c r="I101" s="18"/>
      <c r="J101" s="18">
        <v>1</v>
      </c>
      <c r="K101" s="18">
        <v>650</v>
      </c>
      <c r="L101" s="18">
        <v>650</v>
      </c>
      <c r="M101" s="18">
        <v>650</v>
      </c>
      <c r="N101" s="18">
        <v>0</v>
      </c>
      <c r="O101" s="18">
        <v>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9"/>
    </row>
    <row r="102" spans="1:22">
      <c r="A102" s="18" t="s">
        <v>255</v>
      </c>
      <c r="B102" s="18" t="s">
        <v>256</v>
      </c>
      <c r="C102" s="18"/>
      <c r="D102" s="18"/>
      <c r="E102" s="18"/>
      <c r="F102" s="18"/>
      <c r="G102" s="18"/>
      <c r="H102" s="18"/>
      <c r="I102" s="18"/>
      <c r="J102" s="18">
        <v>100</v>
      </c>
      <c r="K102" s="18">
        <v>105.9</v>
      </c>
      <c r="L102" s="18">
        <v>105.9</v>
      </c>
      <c r="M102" s="18">
        <v>105.9</v>
      </c>
      <c r="N102" s="18">
        <v>0</v>
      </c>
      <c r="O102" s="18">
        <v>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9"/>
    </row>
    <row r="103" spans="1:22">
      <c r="A103" s="18" t="s">
        <v>132</v>
      </c>
      <c r="B103" s="18" t="s">
        <v>133</v>
      </c>
      <c r="C103" s="18" t="s">
        <v>257</v>
      </c>
      <c r="D103" s="18" t="s">
        <v>135</v>
      </c>
      <c r="E103" s="18" t="s">
        <v>136</v>
      </c>
      <c r="F103" s="18" t="s">
        <v>143</v>
      </c>
      <c r="G103" s="18"/>
      <c r="H103" s="18"/>
      <c r="I103" s="18"/>
      <c r="J103" s="18">
        <v>2</v>
      </c>
      <c r="K103" s="18">
        <v>8</v>
      </c>
      <c r="L103" s="18">
        <v>8</v>
      </c>
      <c r="M103" s="18">
        <v>8</v>
      </c>
      <c r="N103" s="18">
        <v>0</v>
      </c>
      <c r="O103" s="18">
        <v>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9"/>
    </row>
    <row r="104" spans="1:22">
      <c r="A104" s="18" t="s">
        <v>132</v>
      </c>
      <c r="B104" s="18" t="s">
        <v>133</v>
      </c>
      <c r="C104" s="18" t="s">
        <v>258</v>
      </c>
      <c r="D104" s="18" t="s">
        <v>135</v>
      </c>
      <c r="E104" s="18" t="s">
        <v>136</v>
      </c>
      <c r="F104" s="18" t="s">
        <v>166</v>
      </c>
      <c r="G104" s="18" t="s">
        <v>138</v>
      </c>
      <c r="H104" s="18" t="s">
        <v>259</v>
      </c>
      <c r="I104" s="18" t="s">
        <v>260</v>
      </c>
      <c r="J104" s="18">
        <v>22</v>
      </c>
      <c r="K104" s="18">
        <v>17.6</v>
      </c>
      <c r="L104" s="18">
        <v>17.6</v>
      </c>
      <c r="M104" s="18">
        <v>17.6</v>
      </c>
      <c r="N104" s="18">
        <v>0</v>
      </c>
      <c r="O104" s="18">
        <v>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9"/>
    </row>
    <row r="105" spans="1:22">
      <c r="A105" s="18" t="s">
        <v>132</v>
      </c>
      <c r="B105" s="18" t="s">
        <v>133</v>
      </c>
      <c r="C105" s="18" t="s">
        <v>258</v>
      </c>
      <c r="D105" s="18" t="s">
        <v>135</v>
      </c>
      <c r="E105" s="18" t="s">
        <v>136</v>
      </c>
      <c r="F105" s="18" t="s">
        <v>186</v>
      </c>
      <c r="G105" s="18" t="s">
        <v>138</v>
      </c>
      <c r="H105" s="18" t="s">
        <v>261</v>
      </c>
      <c r="I105" s="18" t="s">
        <v>262</v>
      </c>
      <c r="J105" s="18">
        <v>5</v>
      </c>
      <c r="K105" s="18">
        <v>19.75</v>
      </c>
      <c r="L105" s="18">
        <v>19.75</v>
      </c>
      <c r="M105" s="18">
        <v>19.75</v>
      </c>
      <c r="N105" s="18">
        <v>0</v>
      </c>
      <c r="O105" s="18">
        <v>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9"/>
    </row>
    <row r="106" spans="1:22">
      <c r="A106" s="18" t="s">
        <v>132</v>
      </c>
      <c r="B106" s="18" t="s">
        <v>133</v>
      </c>
      <c r="C106" s="18" t="s">
        <v>258</v>
      </c>
      <c r="D106" s="18" t="s">
        <v>135</v>
      </c>
      <c r="E106" s="18" t="s">
        <v>136</v>
      </c>
      <c r="F106" s="18" t="s">
        <v>166</v>
      </c>
      <c r="G106" s="18" t="s">
        <v>138</v>
      </c>
      <c r="H106" s="18" t="s">
        <v>263</v>
      </c>
      <c r="I106" s="18" t="s">
        <v>238</v>
      </c>
      <c r="J106" s="18">
        <v>1</v>
      </c>
      <c r="K106" s="18">
        <v>1.2</v>
      </c>
      <c r="L106" s="18">
        <v>1.2</v>
      </c>
      <c r="M106" s="18">
        <v>1.2</v>
      </c>
      <c r="N106" s="18">
        <v>0</v>
      </c>
      <c r="O106" s="18">
        <v>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9"/>
    </row>
    <row r="107" spans="1:22">
      <c r="A107" s="18" t="s">
        <v>132</v>
      </c>
      <c r="B107" s="18" t="s">
        <v>133</v>
      </c>
      <c r="C107" s="18" t="s">
        <v>257</v>
      </c>
      <c r="D107" s="18" t="s">
        <v>135</v>
      </c>
      <c r="E107" s="18" t="s">
        <v>136</v>
      </c>
      <c r="F107" s="18" t="s">
        <v>264</v>
      </c>
      <c r="G107" s="18"/>
      <c r="H107" s="18"/>
      <c r="I107" s="18"/>
      <c r="J107" s="18">
        <v>1</v>
      </c>
      <c r="K107" s="18">
        <v>3.8</v>
      </c>
      <c r="L107" s="18">
        <v>3.8</v>
      </c>
      <c r="M107" s="18">
        <v>3.8</v>
      </c>
      <c r="N107" s="18">
        <v>0</v>
      </c>
      <c r="O107" s="18">
        <v>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9"/>
    </row>
    <row r="108" spans="1:22">
      <c r="A108" s="18" t="s">
        <v>132</v>
      </c>
      <c r="B108" s="18" t="s">
        <v>133</v>
      </c>
      <c r="C108" s="18" t="s">
        <v>257</v>
      </c>
      <c r="D108" s="18" t="s">
        <v>135</v>
      </c>
      <c r="E108" s="18" t="s">
        <v>136</v>
      </c>
      <c r="F108" s="18" t="s">
        <v>141</v>
      </c>
      <c r="G108" s="18"/>
      <c r="H108" s="18"/>
      <c r="I108" s="18"/>
      <c r="J108" s="18">
        <v>1</v>
      </c>
      <c r="K108" s="18">
        <v>6</v>
      </c>
      <c r="L108" s="18">
        <v>6</v>
      </c>
      <c r="M108" s="18">
        <v>6</v>
      </c>
      <c r="N108" s="18">
        <v>0</v>
      </c>
      <c r="O108" s="18">
        <v>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9"/>
    </row>
    <row r="109" spans="1:22">
      <c r="A109" s="18" t="s">
        <v>132</v>
      </c>
      <c r="B109" s="18" t="s">
        <v>133</v>
      </c>
      <c r="C109" s="18" t="s">
        <v>257</v>
      </c>
      <c r="D109" s="18" t="s">
        <v>135</v>
      </c>
      <c r="E109" s="18" t="s">
        <v>136</v>
      </c>
      <c r="F109" s="18" t="s">
        <v>265</v>
      </c>
      <c r="G109" s="18"/>
      <c r="H109" s="18"/>
      <c r="I109" s="18"/>
      <c r="J109" s="18">
        <v>1</v>
      </c>
      <c r="K109" s="18">
        <v>2.8</v>
      </c>
      <c r="L109" s="18">
        <v>2.8</v>
      </c>
      <c r="M109" s="18">
        <v>2.8</v>
      </c>
      <c r="N109" s="18">
        <v>0</v>
      </c>
      <c r="O109" s="18">
        <v>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9"/>
    </row>
    <row r="110" spans="1:22">
      <c r="A110" s="18" t="s">
        <v>132</v>
      </c>
      <c r="B110" s="18" t="s">
        <v>133</v>
      </c>
      <c r="C110" s="18" t="s">
        <v>258</v>
      </c>
      <c r="D110" s="18" t="s">
        <v>135</v>
      </c>
      <c r="E110" s="18" t="s">
        <v>136</v>
      </c>
      <c r="F110" s="18" t="s">
        <v>141</v>
      </c>
      <c r="G110" s="18" t="s">
        <v>138</v>
      </c>
      <c r="H110" s="18" t="s">
        <v>266</v>
      </c>
      <c r="I110" s="18" t="s">
        <v>214</v>
      </c>
      <c r="J110" s="18">
        <v>2</v>
      </c>
      <c r="K110" s="18">
        <v>10</v>
      </c>
      <c r="L110" s="18">
        <v>10</v>
      </c>
      <c r="M110" s="18">
        <v>10</v>
      </c>
      <c r="N110" s="18">
        <v>0</v>
      </c>
      <c r="O110" s="18">
        <v>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9"/>
    </row>
    <row r="111" spans="1:22">
      <c r="A111" s="18" t="s">
        <v>132</v>
      </c>
      <c r="B111" s="18" t="s">
        <v>133</v>
      </c>
      <c r="C111" s="18" t="s">
        <v>258</v>
      </c>
      <c r="D111" s="18" t="s">
        <v>135</v>
      </c>
      <c r="E111" s="18" t="s">
        <v>136</v>
      </c>
      <c r="F111" s="18" t="s">
        <v>190</v>
      </c>
      <c r="G111" s="18" t="s">
        <v>138</v>
      </c>
      <c r="H111" s="18" t="s">
        <v>267</v>
      </c>
      <c r="I111" s="18" t="s">
        <v>268</v>
      </c>
      <c r="J111" s="18">
        <v>45</v>
      </c>
      <c r="K111" s="18">
        <v>24.75</v>
      </c>
      <c r="L111" s="18">
        <v>24.75</v>
      </c>
      <c r="M111" s="18">
        <v>24.75</v>
      </c>
      <c r="N111" s="18">
        <v>0</v>
      </c>
      <c r="O111" s="18">
        <v>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9"/>
    </row>
    <row r="112" spans="1:22">
      <c r="A112" s="18" t="s">
        <v>132</v>
      </c>
      <c r="B112" s="18" t="s">
        <v>133</v>
      </c>
      <c r="C112" s="18" t="s">
        <v>258</v>
      </c>
      <c r="D112" s="18" t="s">
        <v>135</v>
      </c>
      <c r="E112" s="18" t="s">
        <v>136</v>
      </c>
      <c r="F112" s="18" t="s">
        <v>137</v>
      </c>
      <c r="G112" s="18" t="s">
        <v>138</v>
      </c>
      <c r="H112" s="18" t="s">
        <v>269</v>
      </c>
      <c r="I112" s="18" t="s">
        <v>164</v>
      </c>
      <c r="J112" s="18">
        <v>20</v>
      </c>
      <c r="K112" s="18">
        <v>12</v>
      </c>
      <c r="L112" s="18">
        <v>12</v>
      </c>
      <c r="M112" s="18">
        <v>12</v>
      </c>
      <c r="N112" s="18">
        <v>0</v>
      </c>
      <c r="O112" s="18">
        <v>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9"/>
    </row>
    <row r="113" spans="1:22">
      <c r="A113" s="18" t="s">
        <v>270</v>
      </c>
      <c r="B113" s="18" t="s">
        <v>271</v>
      </c>
      <c r="C113" s="18"/>
      <c r="D113" s="18"/>
      <c r="E113" s="18"/>
      <c r="F113" s="18"/>
      <c r="G113" s="18"/>
      <c r="H113" s="18"/>
      <c r="I113" s="18"/>
      <c r="J113" s="18">
        <v>308</v>
      </c>
      <c r="K113" s="18">
        <v>3790</v>
      </c>
      <c r="L113" s="18">
        <v>0</v>
      </c>
      <c r="M113" s="18">
        <v>0</v>
      </c>
      <c r="N113" s="18">
        <v>0</v>
      </c>
      <c r="O113" s="18">
        <v>0</v>
      </c>
      <c r="P113" s="18">
        <v>0</v>
      </c>
      <c r="Q113" s="18">
        <v>0</v>
      </c>
      <c r="R113" s="18">
        <v>3790</v>
      </c>
      <c r="S113" s="18">
        <v>0</v>
      </c>
      <c r="T113" s="18">
        <v>0</v>
      </c>
      <c r="U113" s="18">
        <v>0</v>
      </c>
      <c r="V113" s="19"/>
    </row>
    <row r="114" spans="1:22">
      <c r="A114" s="18" t="s">
        <v>132</v>
      </c>
      <c r="B114" s="18" t="s">
        <v>133</v>
      </c>
      <c r="C114" s="18" t="s">
        <v>211</v>
      </c>
      <c r="D114" s="18" t="s">
        <v>135</v>
      </c>
      <c r="E114" s="18" t="s">
        <v>136</v>
      </c>
      <c r="F114" s="18" t="s">
        <v>272</v>
      </c>
      <c r="G114" s="18"/>
      <c r="H114" s="18"/>
      <c r="I114" s="18" t="s">
        <v>238</v>
      </c>
      <c r="J114" s="18">
        <v>200</v>
      </c>
      <c r="K114" s="18">
        <v>240</v>
      </c>
      <c r="L114" s="18">
        <v>0</v>
      </c>
      <c r="M114" s="18">
        <v>0</v>
      </c>
      <c r="N114" s="18">
        <v>0</v>
      </c>
      <c r="O114" s="18">
        <v>0</v>
      </c>
      <c r="P114" s="18">
        <v>0</v>
      </c>
      <c r="Q114" s="18">
        <v>0</v>
      </c>
      <c r="R114" s="18">
        <v>240</v>
      </c>
      <c r="S114" s="18">
        <v>0</v>
      </c>
      <c r="T114" s="18">
        <v>0</v>
      </c>
      <c r="U114" s="18">
        <v>0</v>
      </c>
      <c r="V114" s="19"/>
    </row>
    <row r="115" spans="1:22">
      <c r="A115" s="18" t="s">
        <v>132</v>
      </c>
      <c r="B115" s="18" t="s">
        <v>133</v>
      </c>
      <c r="C115" s="18" t="s">
        <v>211</v>
      </c>
      <c r="D115" s="18" t="s">
        <v>135</v>
      </c>
      <c r="E115" s="18" t="s">
        <v>136</v>
      </c>
      <c r="F115" s="18" t="s">
        <v>273</v>
      </c>
      <c r="G115" s="18"/>
      <c r="H115" s="18" t="s">
        <v>274</v>
      </c>
      <c r="I115" s="18" t="s">
        <v>275</v>
      </c>
      <c r="J115" s="18">
        <v>1</v>
      </c>
      <c r="K115" s="18">
        <v>300</v>
      </c>
      <c r="L115" s="18">
        <v>0</v>
      </c>
      <c r="M115" s="18">
        <v>0</v>
      </c>
      <c r="N115" s="18">
        <v>0</v>
      </c>
      <c r="O115" s="18">
        <v>0</v>
      </c>
      <c r="P115" s="18">
        <v>0</v>
      </c>
      <c r="Q115" s="18">
        <v>0</v>
      </c>
      <c r="R115" s="18">
        <v>300</v>
      </c>
      <c r="S115" s="18">
        <v>0</v>
      </c>
      <c r="T115" s="18">
        <v>0</v>
      </c>
      <c r="U115" s="18">
        <v>0</v>
      </c>
      <c r="V115" s="19"/>
    </row>
    <row r="116" spans="1:22">
      <c r="A116" s="18" t="s">
        <v>132</v>
      </c>
      <c r="B116" s="18" t="s">
        <v>133</v>
      </c>
      <c r="C116" s="18" t="s">
        <v>276</v>
      </c>
      <c r="D116" s="18" t="s">
        <v>135</v>
      </c>
      <c r="E116" s="18" t="s">
        <v>136</v>
      </c>
      <c r="F116" s="18" t="s">
        <v>277</v>
      </c>
      <c r="G116" s="18" t="s">
        <v>138</v>
      </c>
      <c r="H116" s="18"/>
      <c r="I116" s="18"/>
      <c r="J116" s="18">
        <v>1</v>
      </c>
      <c r="K116" s="18">
        <v>1500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18">
        <v>0</v>
      </c>
      <c r="R116" s="18">
        <v>1500</v>
      </c>
      <c r="S116" s="18">
        <v>0</v>
      </c>
      <c r="T116" s="18">
        <v>0</v>
      </c>
      <c r="U116" s="18">
        <v>0</v>
      </c>
      <c r="V116" s="19"/>
    </row>
    <row r="117" spans="1:22">
      <c r="A117" s="18" t="s">
        <v>132</v>
      </c>
      <c r="B117" s="18" t="s">
        <v>133</v>
      </c>
      <c r="C117" s="18" t="s">
        <v>211</v>
      </c>
      <c r="D117" s="18" t="s">
        <v>135</v>
      </c>
      <c r="E117" s="18" t="s">
        <v>136</v>
      </c>
      <c r="F117" s="18" t="s">
        <v>137</v>
      </c>
      <c r="G117" s="18"/>
      <c r="H117" s="18"/>
      <c r="I117" s="18" t="s">
        <v>278</v>
      </c>
      <c r="J117" s="18">
        <v>60</v>
      </c>
      <c r="K117" s="18">
        <v>30</v>
      </c>
      <c r="L117" s="18">
        <v>0</v>
      </c>
      <c r="M117" s="18">
        <v>0</v>
      </c>
      <c r="N117" s="18">
        <v>0</v>
      </c>
      <c r="O117" s="18">
        <v>0</v>
      </c>
      <c r="P117" s="18">
        <v>0</v>
      </c>
      <c r="Q117" s="18">
        <v>0</v>
      </c>
      <c r="R117" s="18">
        <v>30</v>
      </c>
      <c r="S117" s="18">
        <v>0</v>
      </c>
      <c r="T117" s="18">
        <v>0</v>
      </c>
      <c r="U117" s="18">
        <v>0</v>
      </c>
      <c r="V117" s="19"/>
    </row>
    <row r="118" spans="1:22">
      <c r="A118" s="18" t="s">
        <v>132</v>
      </c>
      <c r="B118" s="18" t="s">
        <v>133</v>
      </c>
      <c r="C118" s="18" t="s">
        <v>211</v>
      </c>
      <c r="D118" s="18" t="s">
        <v>135</v>
      </c>
      <c r="E118" s="18" t="s">
        <v>136</v>
      </c>
      <c r="F118" s="18" t="s">
        <v>179</v>
      </c>
      <c r="G118" s="18"/>
      <c r="H118" s="18"/>
      <c r="I118" s="18" t="s">
        <v>279</v>
      </c>
      <c r="J118" s="18">
        <v>1</v>
      </c>
      <c r="K118" s="18">
        <v>20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>
        <v>20</v>
      </c>
      <c r="S118" s="18">
        <v>0</v>
      </c>
      <c r="T118" s="18">
        <v>0</v>
      </c>
      <c r="U118" s="18">
        <v>0</v>
      </c>
      <c r="V118" s="19"/>
    </row>
    <row r="119" spans="1:22">
      <c r="A119" s="18" t="s">
        <v>132</v>
      </c>
      <c r="B119" s="18" t="s">
        <v>133</v>
      </c>
      <c r="C119" s="18" t="s">
        <v>211</v>
      </c>
      <c r="D119" s="18" t="s">
        <v>135</v>
      </c>
      <c r="E119" s="18" t="s">
        <v>136</v>
      </c>
      <c r="F119" s="18" t="s">
        <v>280</v>
      </c>
      <c r="G119" s="18"/>
      <c r="H119" s="18"/>
      <c r="I119" s="18" t="s">
        <v>214</v>
      </c>
      <c r="J119" s="18">
        <v>40</v>
      </c>
      <c r="K119" s="18">
        <v>200</v>
      </c>
      <c r="L119" s="18">
        <v>0</v>
      </c>
      <c r="M119" s="18">
        <v>0</v>
      </c>
      <c r="N119" s="18">
        <v>0</v>
      </c>
      <c r="O119" s="18">
        <v>0</v>
      </c>
      <c r="P119" s="18">
        <v>0</v>
      </c>
      <c r="Q119" s="18">
        <v>0</v>
      </c>
      <c r="R119" s="18">
        <v>200</v>
      </c>
      <c r="S119" s="18">
        <v>0</v>
      </c>
      <c r="T119" s="18">
        <v>0</v>
      </c>
      <c r="U119" s="18">
        <v>0</v>
      </c>
      <c r="V119" s="19"/>
    </row>
    <row r="120" spans="1:22">
      <c r="A120" s="18" t="s">
        <v>132</v>
      </c>
      <c r="B120" s="18" t="s">
        <v>133</v>
      </c>
      <c r="C120" s="18" t="s">
        <v>211</v>
      </c>
      <c r="D120" s="18" t="s">
        <v>135</v>
      </c>
      <c r="E120" s="18" t="s">
        <v>136</v>
      </c>
      <c r="F120" s="18" t="s">
        <v>172</v>
      </c>
      <c r="G120" s="18"/>
      <c r="H120" s="18"/>
      <c r="I120" s="18" t="s">
        <v>275</v>
      </c>
      <c r="J120" s="18">
        <v>5</v>
      </c>
      <c r="K120" s="18">
        <v>1500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>
        <v>1500</v>
      </c>
      <c r="S120" s="18">
        <v>0</v>
      </c>
      <c r="T120" s="18">
        <v>0</v>
      </c>
      <c r="U120" s="18">
        <v>0</v>
      </c>
      <c r="V120" s="19"/>
    </row>
    <row r="121" spans="1:22">
      <c r="A121" s="18" t="s">
        <v>281</v>
      </c>
      <c r="B121" s="18" t="s">
        <v>282</v>
      </c>
      <c r="C121" s="18"/>
      <c r="D121" s="18"/>
      <c r="E121" s="18"/>
      <c r="F121" s="18"/>
      <c r="G121" s="18"/>
      <c r="H121" s="18"/>
      <c r="I121" s="18"/>
      <c r="J121" s="18">
        <v>149</v>
      </c>
      <c r="K121" s="18">
        <v>1684.8</v>
      </c>
      <c r="L121" s="18">
        <v>0</v>
      </c>
      <c r="M121" s="18">
        <v>0</v>
      </c>
      <c r="N121" s="18">
        <v>0</v>
      </c>
      <c r="O121" s="18">
        <v>0</v>
      </c>
      <c r="P121" s="18">
        <v>0</v>
      </c>
      <c r="Q121" s="18">
        <v>0</v>
      </c>
      <c r="R121" s="18">
        <v>1684.8</v>
      </c>
      <c r="S121" s="18">
        <v>0</v>
      </c>
      <c r="T121" s="18">
        <v>0</v>
      </c>
      <c r="U121" s="18">
        <v>0</v>
      </c>
      <c r="V121" s="19"/>
    </row>
    <row r="122" spans="1:22">
      <c r="A122" s="18" t="s">
        <v>132</v>
      </c>
      <c r="B122" s="18" t="s">
        <v>133</v>
      </c>
      <c r="C122" s="18" t="s">
        <v>134</v>
      </c>
      <c r="D122" s="18" t="s">
        <v>135</v>
      </c>
      <c r="E122" s="18" t="s">
        <v>136</v>
      </c>
      <c r="F122" s="18" t="s">
        <v>145</v>
      </c>
      <c r="G122" s="18" t="s">
        <v>138</v>
      </c>
      <c r="H122" s="18" t="s">
        <v>189</v>
      </c>
      <c r="I122" s="18" t="s">
        <v>156</v>
      </c>
      <c r="J122" s="18">
        <v>1</v>
      </c>
      <c r="K122" s="18">
        <v>1</v>
      </c>
      <c r="L122" s="18">
        <v>0</v>
      </c>
      <c r="M122" s="18">
        <v>0</v>
      </c>
      <c r="N122" s="18">
        <v>0</v>
      </c>
      <c r="O122" s="18">
        <v>0</v>
      </c>
      <c r="P122" s="18">
        <v>0</v>
      </c>
      <c r="Q122" s="18">
        <v>0</v>
      </c>
      <c r="R122" s="18">
        <v>1</v>
      </c>
      <c r="S122" s="18">
        <v>0</v>
      </c>
      <c r="T122" s="18">
        <v>0</v>
      </c>
      <c r="U122" s="18">
        <v>0</v>
      </c>
      <c r="V122" s="19"/>
    </row>
    <row r="123" spans="1:22">
      <c r="A123" s="18" t="s">
        <v>132</v>
      </c>
      <c r="B123" s="18" t="s">
        <v>133</v>
      </c>
      <c r="C123" s="18" t="s">
        <v>134</v>
      </c>
      <c r="D123" s="18" t="s">
        <v>135</v>
      </c>
      <c r="E123" s="18" t="s">
        <v>136</v>
      </c>
      <c r="F123" s="18" t="s">
        <v>190</v>
      </c>
      <c r="G123" s="18" t="s">
        <v>138</v>
      </c>
      <c r="H123" s="18" t="s">
        <v>283</v>
      </c>
      <c r="I123" s="18" t="s">
        <v>278</v>
      </c>
      <c r="J123" s="18">
        <v>10</v>
      </c>
      <c r="K123" s="18">
        <v>5</v>
      </c>
      <c r="L123" s="18">
        <v>0</v>
      </c>
      <c r="M123" s="18">
        <v>0</v>
      </c>
      <c r="N123" s="18">
        <v>0</v>
      </c>
      <c r="O123" s="18">
        <v>0</v>
      </c>
      <c r="P123" s="18">
        <v>0</v>
      </c>
      <c r="Q123" s="18">
        <v>0</v>
      </c>
      <c r="R123" s="18">
        <v>5</v>
      </c>
      <c r="S123" s="18">
        <v>0</v>
      </c>
      <c r="T123" s="18">
        <v>0</v>
      </c>
      <c r="U123" s="18">
        <v>0</v>
      </c>
      <c r="V123" s="19"/>
    </row>
    <row r="124" spans="1:22">
      <c r="A124" s="18" t="s">
        <v>132</v>
      </c>
      <c r="B124" s="18" t="s">
        <v>133</v>
      </c>
      <c r="C124" s="18" t="s">
        <v>134</v>
      </c>
      <c r="D124" s="18" t="s">
        <v>135</v>
      </c>
      <c r="E124" s="18" t="s">
        <v>136</v>
      </c>
      <c r="F124" s="18" t="s">
        <v>166</v>
      </c>
      <c r="G124" s="18" t="s">
        <v>138</v>
      </c>
      <c r="H124" s="18" t="s">
        <v>284</v>
      </c>
      <c r="I124" s="18" t="s">
        <v>156</v>
      </c>
      <c r="J124" s="18">
        <v>4</v>
      </c>
      <c r="K124" s="18">
        <v>4</v>
      </c>
      <c r="L124" s="18">
        <v>0</v>
      </c>
      <c r="M124" s="18">
        <v>0</v>
      </c>
      <c r="N124" s="18">
        <v>0</v>
      </c>
      <c r="O124" s="18">
        <v>0</v>
      </c>
      <c r="P124" s="18">
        <v>0</v>
      </c>
      <c r="Q124" s="18">
        <v>0</v>
      </c>
      <c r="R124" s="18">
        <v>4</v>
      </c>
      <c r="S124" s="18">
        <v>0</v>
      </c>
      <c r="T124" s="18">
        <v>0</v>
      </c>
      <c r="U124" s="18">
        <v>0</v>
      </c>
      <c r="V124" s="19"/>
    </row>
    <row r="125" spans="1:22">
      <c r="A125" s="18" t="s">
        <v>132</v>
      </c>
      <c r="B125" s="18" t="s">
        <v>133</v>
      </c>
      <c r="C125" s="18" t="s">
        <v>134</v>
      </c>
      <c r="D125" s="18" t="s">
        <v>135</v>
      </c>
      <c r="E125" s="18" t="s">
        <v>136</v>
      </c>
      <c r="F125" s="18" t="s">
        <v>154</v>
      </c>
      <c r="G125" s="18" t="s">
        <v>138</v>
      </c>
      <c r="H125" s="18" t="s">
        <v>155</v>
      </c>
      <c r="I125" s="18" t="s">
        <v>205</v>
      </c>
      <c r="J125" s="18">
        <v>3</v>
      </c>
      <c r="K125" s="18">
        <v>4.5</v>
      </c>
      <c r="L125" s="18">
        <v>0</v>
      </c>
      <c r="M125" s="18">
        <v>0</v>
      </c>
      <c r="N125" s="18">
        <v>0</v>
      </c>
      <c r="O125" s="18">
        <v>0</v>
      </c>
      <c r="P125" s="18">
        <v>0</v>
      </c>
      <c r="Q125" s="18">
        <v>0</v>
      </c>
      <c r="R125" s="18">
        <v>4.5</v>
      </c>
      <c r="S125" s="18">
        <v>0</v>
      </c>
      <c r="T125" s="18">
        <v>0</v>
      </c>
      <c r="U125" s="18">
        <v>0</v>
      </c>
      <c r="V125" s="19"/>
    </row>
    <row r="126" spans="1:22">
      <c r="A126" s="18" t="s">
        <v>132</v>
      </c>
      <c r="B126" s="18" t="s">
        <v>133</v>
      </c>
      <c r="C126" s="18" t="s">
        <v>134</v>
      </c>
      <c r="D126" s="18" t="s">
        <v>135</v>
      </c>
      <c r="E126" s="18" t="s">
        <v>136</v>
      </c>
      <c r="F126" s="18" t="s">
        <v>137</v>
      </c>
      <c r="G126" s="18" t="s">
        <v>138</v>
      </c>
      <c r="H126" s="18" t="s">
        <v>269</v>
      </c>
      <c r="I126" s="18" t="s">
        <v>260</v>
      </c>
      <c r="J126" s="18">
        <v>10</v>
      </c>
      <c r="K126" s="18">
        <v>8</v>
      </c>
      <c r="L126" s="18">
        <v>0</v>
      </c>
      <c r="M126" s="18">
        <v>0</v>
      </c>
      <c r="N126" s="18">
        <v>0</v>
      </c>
      <c r="O126" s="18">
        <v>0</v>
      </c>
      <c r="P126" s="18">
        <v>0</v>
      </c>
      <c r="Q126" s="18">
        <v>0</v>
      </c>
      <c r="R126" s="18">
        <v>8</v>
      </c>
      <c r="S126" s="18">
        <v>0</v>
      </c>
      <c r="T126" s="18">
        <v>0</v>
      </c>
      <c r="U126" s="18">
        <v>0</v>
      </c>
      <c r="V126" s="19"/>
    </row>
    <row r="127" spans="1:22">
      <c r="A127" s="18" t="s">
        <v>132</v>
      </c>
      <c r="B127" s="18" t="s">
        <v>133</v>
      </c>
      <c r="C127" s="18" t="s">
        <v>134</v>
      </c>
      <c r="D127" s="18" t="s">
        <v>135</v>
      </c>
      <c r="E127" s="18" t="s">
        <v>136</v>
      </c>
      <c r="F127" s="18" t="s">
        <v>183</v>
      </c>
      <c r="G127" s="18" t="s">
        <v>138</v>
      </c>
      <c r="H127" s="18"/>
      <c r="I127" s="18" t="s">
        <v>198</v>
      </c>
      <c r="J127" s="18">
        <v>3</v>
      </c>
      <c r="K127" s="18">
        <v>0.6</v>
      </c>
      <c r="L127" s="18">
        <v>0</v>
      </c>
      <c r="M127" s="18">
        <v>0</v>
      </c>
      <c r="N127" s="18">
        <v>0</v>
      </c>
      <c r="O127" s="18">
        <v>0</v>
      </c>
      <c r="P127" s="18">
        <v>0</v>
      </c>
      <c r="Q127" s="18">
        <v>0</v>
      </c>
      <c r="R127" s="18">
        <v>0.6</v>
      </c>
      <c r="S127" s="18">
        <v>0</v>
      </c>
      <c r="T127" s="18">
        <v>0</v>
      </c>
      <c r="U127" s="18">
        <v>0</v>
      </c>
      <c r="V127" s="19"/>
    </row>
    <row r="128" spans="1:22">
      <c r="A128" s="18" t="s">
        <v>132</v>
      </c>
      <c r="B128" s="18" t="s">
        <v>133</v>
      </c>
      <c r="C128" s="18" t="s">
        <v>134</v>
      </c>
      <c r="D128" s="18" t="s">
        <v>135</v>
      </c>
      <c r="E128" s="18" t="s">
        <v>136</v>
      </c>
      <c r="F128" s="18" t="s">
        <v>285</v>
      </c>
      <c r="G128" s="18" t="s">
        <v>138</v>
      </c>
      <c r="H128" s="18"/>
      <c r="I128" s="18" t="s">
        <v>286</v>
      </c>
      <c r="J128" s="18">
        <v>2</v>
      </c>
      <c r="K128" s="18">
        <v>4</v>
      </c>
      <c r="L128" s="18">
        <v>0</v>
      </c>
      <c r="M128" s="18">
        <v>0</v>
      </c>
      <c r="N128" s="18">
        <v>0</v>
      </c>
      <c r="O128" s="18">
        <v>0</v>
      </c>
      <c r="P128" s="18">
        <v>0</v>
      </c>
      <c r="Q128" s="18">
        <v>0</v>
      </c>
      <c r="R128" s="18">
        <v>4</v>
      </c>
      <c r="S128" s="18">
        <v>0</v>
      </c>
      <c r="T128" s="18">
        <v>0</v>
      </c>
      <c r="U128" s="18">
        <v>0</v>
      </c>
      <c r="V128" s="19"/>
    </row>
    <row r="129" spans="1:22">
      <c r="A129" s="18" t="s">
        <v>132</v>
      </c>
      <c r="B129" s="18" t="s">
        <v>133</v>
      </c>
      <c r="C129" s="18" t="s">
        <v>134</v>
      </c>
      <c r="D129" s="18" t="s">
        <v>135</v>
      </c>
      <c r="E129" s="18" t="s">
        <v>136</v>
      </c>
      <c r="F129" s="18" t="s">
        <v>145</v>
      </c>
      <c r="G129" s="18" t="s">
        <v>138</v>
      </c>
      <c r="H129" s="18" t="s">
        <v>146</v>
      </c>
      <c r="I129" s="18" t="s">
        <v>287</v>
      </c>
      <c r="J129" s="18">
        <v>3</v>
      </c>
      <c r="K129" s="18">
        <v>2.7</v>
      </c>
      <c r="L129" s="18">
        <v>0</v>
      </c>
      <c r="M129" s="18">
        <v>0</v>
      </c>
      <c r="N129" s="18">
        <v>0</v>
      </c>
      <c r="O129" s="18">
        <v>0</v>
      </c>
      <c r="P129" s="18">
        <v>0</v>
      </c>
      <c r="Q129" s="18">
        <v>0</v>
      </c>
      <c r="R129" s="18">
        <v>2.7</v>
      </c>
      <c r="S129" s="18">
        <v>0</v>
      </c>
      <c r="T129" s="18">
        <v>0</v>
      </c>
      <c r="U129" s="18">
        <v>0</v>
      </c>
      <c r="V129" s="19"/>
    </row>
    <row r="130" spans="1:22">
      <c r="A130" s="18" t="s">
        <v>132</v>
      </c>
      <c r="B130" s="18" t="s">
        <v>133</v>
      </c>
      <c r="C130" s="18" t="s">
        <v>134</v>
      </c>
      <c r="D130" s="18" t="s">
        <v>135</v>
      </c>
      <c r="E130" s="18" t="s">
        <v>136</v>
      </c>
      <c r="F130" s="18" t="s">
        <v>137</v>
      </c>
      <c r="G130" s="18" t="s">
        <v>138</v>
      </c>
      <c r="H130" s="18" t="s">
        <v>139</v>
      </c>
      <c r="I130" s="18" t="s">
        <v>151</v>
      </c>
      <c r="J130" s="18">
        <v>3</v>
      </c>
      <c r="K130" s="18">
        <v>9</v>
      </c>
      <c r="L130" s="18">
        <v>0</v>
      </c>
      <c r="M130" s="18">
        <v>0</v>
      </c>
      <c r="N130" s="18">
        <v>0</v>
      </c>
      <c r="O130" s="18">
        <v>0</v>
      </c>
      <c r="P130" s="18">
        <v>0</v>
      </c>
      <c r="Q130" s="18">
        <v>0</v>
      </c>
      <c r="R130" s="18">
        <v>9</v>
      </c>
      <c r="S130" s="18">
        <v>0</v>
      </c>
      <c r="T130" s="18">
        <v>0</v>
      </c>
      <c r="U130" s="18">
        <v>0</v>
      </c>
      <c r="V130" s="19"/>
    </row>
    <row r="131" spans="1:22">
      <c r="A131" s="18" t="s">
        <v>132</v>
      </c>
      <c r="B131" s="18" t="s">
        <v>133</v>
      </c>
      <c r="C131" s="18" t="s">
        <v>134</v>
      </c>
      <c r="D131" s="18" t="s">
        <v>135</v>
      </c>
      <c r="E131" s="18" t="s">
        <v>136</v>
      </c>
      <c r="F131" s="18" t="s">
        <v>161</v>
      </c>
      <c r="G131" s="18" t="s">
        <v>138</v>
      </c>
      <c r="H131" s="18" t="s">
        <v>162</v>
      </c>
      <c r="I131" s="18" t="s">
        <v>288</v>
      </c>
      <c r="J131" s="18">
        <v>60</v>
      </c>
      <c r="K131" s="18">
        <v>18</v>
      </c>
      <c r="L131" s="18">
        <v>0</v>
      </c>
      <c r="M131" s="18">
        <v>0</v>
      </c>
      <c r="N131" s="18">
        <v>0</v>
      </c>
      <c r="O131" s="18">
        <v>0</v>
      </c>
      <c r="P131" s="18">
        <v>0</v>
      </c>
      <c r="Q131" s="18">
        <v>0</v>
      </c>
      <c r="R131" s="18">
        <v>18</v>
      </c>
      <c r="S131" s="18">
        <v>0</v>
      </c>
      <c r="T131" s="18">
        <v>0</v>
      </c>
      <c r="U131" s="18">
        <v>0</v>
      </c>
      <c r="V131" s="19"/>
    </row>
    <row r="132" spans="1:22">
      <c r="A132" s="18" t="s">
        <v>132</v>
      </c>
      <c r="B132" s="18" t="s">
        <v>133</v>
      </c>
      <c r="C132" s="18" t="s">
        <v>134</v>
      </c>
      <c r="D132" s="18" t="s">
        <v>135</v>
      </c>
      <c r="E132" s="18" t="s">
        <v>136</v>
      </c>
      <c r="F132" s="18" t="s">
        <v>166</v>
      </c>
      <c r="G132" s="18" t="s">
        <v>138</v>
      </c>
      <c r="H132" s="18" t="s">
        <v>289</v>
      </c>
      <c r="I132" s="18" t="s">
        <v>164</v>
      </c>
      <c r="J132" s="18">
        <v>2</v>
      </c>
      <c r="K132" s="18">
        <v>1.2</v>
      </c>
      <c r="L132" s="18">
        <v>0</v>
      </c>
      <c r="M132" s="18">
        <v>0</v>
      </c>
      <c r="N132" s="18">
        <v>0</v>
      </c>
      <c r="O132" s="18">
        <v>0</v>
      </c>
      <c r="P132" s="18">
        <v>0</v>
      </c>
      <c r="Q132" s="18">
        <v>0</v>
      </c>
      <c r="R132" s="18">
        <v>1.2</v>
      </c>
      <c r="S132" s="18">
        <v>0</v>
      </c>
      <c r="T132" s="18">
        <v>0</v>
      </c>
      <c r="U132" s="18">
        <v>0</v>
      </c>
      <c r="V132" s="19"/>
    </row>
    <row r="133" spans="1:22">
      <c r="A133" s="18" t="s">
        <v>132</v>
      </c>
      <c r="B133" s="18" t="s">
        <v>133</v>
      </c>
      <c r="C133" s="18" t="s">
        <v>134</v>
      </c>
      <c r="D133" s="18" t="s">
        <v>135</v>
      </c>
      <c r="E133" s="18" t="s">
        <v>136</v>
      </c>
      <c r="F133" s="18" t="s">
        <v>145</v>
      </c>
      <c r="G133" s="18" t="s">
        <v>138</v>
      </c>
      <c r="H133" s="18" t="s">
        <v>290</v>
      </c>
      <c r="I133" s="18" t="s">
        <v>205</v>
      </c>
      <c r="J133" s="18">
        <v>1</v>
      </c>
      <c r="K133" s="18">
        <v>1.5</v>
      </c>
      <c r="L133" s="18">
        <v>0</v>
      </c>
      <c r="M133" s="18">
        <v>0</v>
      </c>
      <c r="N133" s="18">
        <v>0</v>
      </c>
      <c r="O133" s="18">
        <v>0</v>
      </c>
      <c r="P133" s="18">
        <v>0</v>
      </c>
      <c r="Q133" s="18">
        <v>0</v>
      </c>
      <c r="R133" s="18">
        <v>1.5</v>
      </c>
      <c r="S133" s="18">
        <v>0</v>
      </c>
      <c r="T133" s="18">
        <v>0</v>
      </c>
      <c r="U133" s="18">
        <v>0</v>
      </c>
      <c r="V133" s="19"/>
    </row>
    <row r="134" spans="1:22">
      <c r="A134" s="18" t="s">
        <v>132</v>
      </c>
      <c r="B134" s="18" t="s">
        <v>133</v>
      </c>
      <c r="C134" s="18" t="s">
        <v>134</v>
      </c>
      <c r="D134" s="18" t="s">
        <v>135</v>
      </c>
      <c r="E134" s="18" t="s">
        <v>136</v>
      </c>
      <c r="F134" s="18" t="s">
        <v>179</v>
      </c>
      <c r="G134" s="18" t="s">
        <v>138</v>
      </c>
      <c r="H134" s="18" t="s">
        <v>219</v>
      </c>
      <c r="I134" s="18" t="s">
        <v>140</v>
      </c>
      <c r="J134" s="18">
        <v>1</v>
      </c>
      <c r="K134" s="18">
        <v>2.6</v>
      </c>
      <c r="L134" s="18">
        <v>0</v>
      </c>
      <c r="M134" s="18">
        <v>0</v>
      </c>
      <c r="N134" s="18">
        <v>0</v>
      </c>
      <c r="O134" s="18">
        <v>0</v>
      </c>
      <c r="P134" s="18">
        <v>0</v>
      </c>
      <c r="Q134" s="18">
        <v>0</v>
      </c>
      <c r="R134" s="18">
        <v>2.6</v>
      </c>
      <c r="S134" s="18">
        <v>0</v>
      </c>
      <c r="T134" s="18">
        <v>0</v>
      </c>
      <c r="U134" s="18">
        <v>0</v>
      </c>
      <c r="V134" s="19"/>
    </row>
    <row r="135" spans="1:22">
      <c r="A135" s="18" t="s">
        <v>132</v>
      </c>
      <c r="B135" s="18" t="s">
        <v>133</v>
      </c>
      <c r="C135" s="18" t="s">
        <v>134</v>
      </c>
      <c r="D135" s="18" t="s">
        <v>135</v>
      </c>
      <c r="E135" s="18" t="s">
        <v>136</v>
      </c>
      <c r="F135" s="18" t="s">
        <v>179</v>
      </c>
      <c r="G135" s="18" t="s">
        <v>138</v>
      </c>
      <c r="H135" s="18" t="s">
        <v>291</v>
      </c>
      <c r="I135" s="18" t="s">
        <v>205</v>
      </c>
      <c r="J135" s="18">
        <v>5</v>
      </c>
      <c r="K135" s="18">
        <v>7.5</v>
      </c>
      <c r="L135" s="18">
        <v>0</v>
      </c>
      <c r="M135" s="18">
        <v>0</v>
      </c>
      <c r="N135" s="18">
        <v>0</v>
      </c>
      <c r="O135" s="18">
        <v>0</v>
      </c>
      <c r="P135" s="18">
        <v>0</v>
      </c>
      <c r="Q135" s="18">
        <v>0</v>
      </c>
      <c r="R135" s="18">
        <v>7.5</v>
      </c>
      <c r="S135" s="18">
        <v>0</v>
      </c>
      <c r="T135" s="18">
        <v>0</v>
      </c>
      <c r="U135" s="18">
        <v>0</v>
      </c>
      <c r="V135" s="19"/>
    </row>
    <row r="136" spans="1:22">
      <c r="A136" s="18" t="s">
        <v>132</v>
      </c>
      <c r="B136" s="18" t="s">
        <v>133</v>
      </c>
      <c r="C136" s="18" t="s">
        <v>134</v>
      </c>
      <c r="D136" s="18" t="s">
        <v>135</v>
      </c>
      <c r="E136" s="18" t="s">
        <v>136</v>
      </c>
      <c r="F136" s="18" t="s">
        <v>186</v>
      </c>
      <c r="G136" s="18" t="s">
        <v>138</v>
      </c>
      <c r="H136" s="18"/>
      <c r="I136" s="18" t="s">
        <v>206</v>
      </c>
      <c r="J136" s="18">
        <v>3</v>
      </c>
      <c r="K136" s="18">
        <v>12</v>
      </c>
      <c r="L136" s="18">
        <v>0</v>
      </c>
      <c r="M136" s="18">
        <v>0</v>
      </c>
      <c r="N136" s="18">
        <v>0</v>
      </c>
      <c r="O136" s="18">
        <v>0</v>
      </c>
      <c r="P136" s="18">
        <v>0</v>
      </c>
      <c r="Q136" s="18">
        <v>0</v>
      </c>
      <c r="R136" s="18">
        <v>12</v>
      </c>
      <c r="S136" s="18">
        <v>0</v>
      </c>
      <c r="T136" s="18">
        <v>0</v>
      </c>
      <c r="U136" s="18">
        <v>0</v>
      </c>
      <c r="V136" s="19"/>
    </row>
    <row r="137" spans="1:22">
      <c r="A137" s="18" t="s">
        <v>132</v>
      </c>
      <c r="B137" s="18" t="s">
        <v>133</v>
      </c>
      <c r="C137" s="18" t="s">
        <v>134</v>
      </c>
      <c r="D137" s="18" t="s">
        <v>135</v>
      </c>
      <c r="E137" s="18" t="s">
        <v>136</v>
      </c>
      <c r="F137" s="18" t="s">
        <v>141</v>
      </c>
      <c r="G137" s="18" t="s">
        <v>138</v>
      </c>
      <c r="H137" s="18"/>
      <c r="I137" s="18" t="s">
        <v>142</v>
      </c>
      <c r="J137" s="18">
        <v>2</v>
      </c>
      <c r="K137" s="18">
        <v>12</v>
      </c>
      <c r="L137" s="18">
        <v>0</v>
      </c>
      <c r="M137" s="18">
        <v>0</v>
      </c>
      <c r="N137" s="18">
        <v>0</v>
      </c>
      <c r="O137" s="18">
        <v>0</v>
      </c>
      <c r="P137" s="18">
        <v>0</v>
      </c>
      <c r="Q137" s="18">
        <v>0</v>
      </c>
      <c r="R137" s="18">
        <v>12</v>
      </c>
      <c r="S137" s="18">
        <v>0</v>
      </c>
      <c r="T137" s="18">
        <v>0</v>
      </c>
      <c r="U137" s="18">
        <v>0</v>
      </c>
      <c r="V137" s="19"/>
    </row>
    <row r="138" spans="1:22">
      <c r="A138" s="18" t="s">
        <v>132</v>
      </c>
      <c r="B138" s="18" t="s">
        <v>133</v>
      </c>
      <c r="C138" s="18" t="s">
        <v>134</v>
      </c>
      <c r="D138" s="18" t="s">
        <v>135</v>
      </c>
      <c r="E138" s="18" t="s">
        <v>136</v>
      </c>
      <c r="F138" s="18" t="s">
        <v>169</v>
      </c>
      <c r="G138" s="18" t="s">
        <v>170</v>
      </c>
      <c r="H138" s="18"/>
      <c r="I138" s="18"/>
      <c r="J138" s="18">
        <v>1</v>
      </c>
      <c r="K138" s="18">
        <v>295</v>
      </c>
      <c r="L138" s="18">
        <v>0</v>
      </c>
      <c r="M138" s="18">
        <v>0</v>
      </c>
      <c r="N138" s="18">
        <v>0</v>
      </c>
      <c r="O138" s="18">
        <v>0</v>
      </c>
      <c r="P138" s="18">
        <v>0</v>
      </c>
      <c r="Q138" s="18">
        <v>0</v>
      </c>
      <c r="R138" s="18">
        <v>295</v>
      </c>
      <c r="S138" s="18">
        <v>0</v>
      </c>
      <c r="T138" s="18">
        <v>0</v>
      </c>
      <c r="U138" s="18">
        <v>0</v>
      </c>
      <c r="V138" s="19"/>
    </row>
    <row r="139" spans="1:22">
      <c r="A139" s="18" t="s">
        <v>132</v>
      </c>
      <c r="B139" s="18" t="s">
        <v>133</v>
      </c>
      <c r="C139" s="18" t="s">
        <v>134</v>
      </c>
      <c r="D139" s="18" t="s">
        <v>135</v>
      </c>
      <c r="E139" s="18" t="s">
        <v>136</v>
      </c>
      <c r="F139" s="18" t="s">
        <v>137</v>
      </c>
      <c r="G139" s="18" t="s">
        <v>138</v>
      </c>
      <c r="H139" s="18" t="s">
        <v>292</v>
      </c>
      <c r="I139" s="18" t="s">
        <v>242</v>
      </c>
      <c r="J139" s="18">
        <v>8</v>
      </c>
      <c r="K139" s="18">
        <v>8.8</v>
      </c>
      <c r="L139" s="18">
        <v>0</v>
      </c>
      <c r="M139" s="18">
        <v>0</v>
      </c>
      <c r="N139" s="18">
        <v>0</v>
      </c>
      <c r="O139" s="18">
        <v>0</v>
      </c>
      <c r="P139" s="18">
        <v>0</v>
      </c>
      <c r="Q139" s="18">
        <v>0</v>
      </c>
      <c r="R139" s="18">
        <v>8.8</v>
      </c>
      <c r="S139" s="18">
        <v>0</v>
      </c>
      <c r="T139" s="18">
        <v>0</v>
      </c>
      <c r="U139" s="18">
        <v>0</v>
      </c>
      <c r="V139" s="19"/>
    </row>
    <row r="140" spans="1:22">
      <c r="A140" s="18" t="s">
        <v>132</v>
      </c>
      <c r="B140" s="18" t="s">
        <v>133</v>
      </c>
      <c r="C140" s="18" t="s">
        <v>134</v>
      </c>
      <c r="D140" s="18" t="s">
        <v>135</v>
      </c>
      <c r="E140" s="18" t="s">
        <v>168</v>
      </c>
      <c r="F140" s="18" t="s">
        <v>293</v>
      </c>
      <c r="G140" s="18" t="s">
        <v>170</v>
      </c>
      <c r="H140" s="18"/>
      <c r="I140" s="18"/>
      <c r="J140" s="18">
        <v>1</v>
      </c>
      <c r="K140" s="18">
        <v>980</v>
      </c>
      <c r="L140" s="18">
        <v>0</v>
      </c>
      <c r="M140" s="18">
        <v>0</v>
      </c>
      <c r="N140" s="18">
        <v>0</v>
      </c>
      <c r="O140" s="18">
        <v>0</v>
      </c>
      <c r="P140" s="18">
        <v>0</v>
      </c>
      <c r="Q140" s="18">
        <v>0</v>
      </c>
      <c r="R140" s="18">
        <v>980</v>
      </c>
      <c r="S140" s="18">
        <v>0</v>
      </c>
      <c r="T140" s="18">
        <v>0</v>
      </c>
      <c r="U140" s="18">
        <v>0</v>
      </c>
      <c r="V140" s="19"/>
    </row>
    <row r="141" spans="1:22">
      <c r="A141" s="18" t="s">
        <v>132</v>
      </c>
      <c r="B141" s="18" t="s">
        <v>133</v>
      </c>
      <c r="C141" s="18" t="s">
        <v>134</v>
      </c>
      <c r="D141" s="18" t="s">
        <v>135</v>
      </c>
      <c r="E141" s="18" t="s">
        <v>136</v>
      </c>
      <c r="F141" s="18" t="s">
        <v>154</v>
      </c>
      <c r="G141" s="18" t="s">
        <v>138</v>
      </c>
      <c r="H141" s="18" t="s">
        <v>175</v>
      </c>
      <c r="I141" s="18" t="s">
        <v>294</v>
      </c>
      <c r="J141" s="18">
        <v>5</v>
      </c>
      <c r="K141" s="18">
        <v>1.4</v>
      </c>
      <c r="L141" s="18">
        <v>0</v>
      </c>
      <c r="M141" s="18">
        <v>0</v>
      </c>
      <c r="N141" s="18">
        <v>0</v>
      </c>
      <c r="O141" s="18">
        <v>0</v>
      </c>
      <c r="P141" s="18">
        <v>0</v>
      </c>
      <c r="Q141" s="18">
        <v>0</v>
      </c>
      <c r="R141" s="18">
        <v>1.4</v>
      </c>
      <c r="S141" s="18">
        <v>0</v>
      </c>
      <c r="T141" s="18">
        <v>0</v>
      </c>
      <c r="U141" s="18">
        <v>0</v>
      </c>
      <c r="V141" s="19"/>
    </row>
    <row r="142" spans="1:22">
      <c r="A142" s="18" t="s">
        <v>132</v>
      </c>
      <c r="B142" s="18" t="s">
        <v>133</v>
      </c>
      <c r="C142" s="18" t="s">
        <v>134</v>
      </c>
      <c r="D142" s="18" t="s">
        <v>135</v>
      </c>
      <c r="E142" s="18" t="s">
        <v>136</v>
      </c>
      <c r="F142" s="18" t="s">
        <v>161</v>
      </c>
      <c r="G142" s="18" t="s">
        <v>138</v>
      </c>
      <c r="H142" s="18" t="s">
        <v>165</v>
      </c>
      <c r="I142" s="18" t="s">
        <v>288</v>
      </c>
      <c r="J142" s="18">
        <v>20</v>
      </c>
      <c r="K142" s="18">
        <v>6</v>
      </c>
      <c r="L142" s="18">
        <v>0</v>
      </c>
      <c r="M142" s="18">
        <v>0</v>
      </c>
      <c r="N142" s="18">
        <v>0</v>
      </c>
      <c r="O142" s="18">
        <v>0</v>
      </c>
      <c r="P142" s="18">
        <v>0</v>
      </c>
      <c r="Q142" s="18">
        <v>0</v>
      </c>
      <c r="R142" s="18">
        <v>6</v>
      </c>
      <c r="S142" s="18">
        <v>0</v>
      </c>
      <c r="T142" s="18">
        <v>0</v>
      </c>
      <c r="U142" s="18">
        <v>0</v>
      </c>
      <c r="V142" s="19"/>
    </row>
    <row r="143" spans="1:22">
      <c r="A143" s="18" t="s">
        <v>132</v>
      </c>
      <c r="B143" s="18" t="s">
        <v>133</v>
      </c>
      <c r="C143" s="18" t="s">
        <v>134</v>
      </c>
      <c r="D143" s="18" t="s">
        <v>135</v>
      </c>
      <c r="E143" s="18" t="s">
        <v>136</v>
      </c>
      <c r="F143" s="18" t="s">
        <v>293</v>
      </c>
      <c r="G143" s="18" t="s">
        <v>170</v>
      </c>
      <c r="H143" s="18"/>
      <c r="I143" s="18"/>
      <c r="J143" s="18">
        <v>1</v>
      </c>
      <c r="K143" s="18">
        <v>300</v>
      </c>
      <c r="L143" s="18">
        <v>0</v>
      </c>
      <c r="M143" s="18">
        <v>0</v>
      </c>
      <c r="N143" s="18">
        <v>0</v>
      </c>
      <c r="O143" s="18">
        <v>0</v>
      </c>
      <c r="P143" s="18">
        <v>0</v>
      </c>
      <c r="Q143" s="18">
        <v>0</v>
      </c>
      <c r="R143" s="18">
        <v>300</v>
      </c>
      <c r="S143" s="18">
        <v>0</v>
      </c>
      <c r="T143" s="18">
        <v>0</v>
      </c>
      <c r="U143" s="18">
        <v>0</v>
      </c>
      <c r="V143" s="19"/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8" sqref="A18"/>
    </sheetView>
  </sheetViews>
  <sheetFormatPr defaultColWidth="9" defaultRowHeight="14.25" outlineLevelCol="6"/>
  <cols>
    <col min="1" max="1" width="27.25" customWidth="1"/>
    <col min="5" max="5" width="16.5" customWidth="1"/>
    <col min="6" max="6" width="20.875" customWidth="1"/>
    <col min="7" max="7" width="14.875" customWidth="1"/>
  </cols>
  <sheetData>
    <row r="1" spans="1:7">
      <c r="A1" s="15" t="s">
        <v>295</v>
      </c>
      <c r="B1" s="15"/>
      <c r="C1" s="15"/>
      <c r="D1" s="15"/>
      <c r="E1" s="15"/>
      <c r="F1" s="15"/>
      <c r="G1" s="15"/>
    </row>
    <row r="2" spans="1:7">
      <c r="A2" s="15"/>
      <c r="B2" s="15"/>
      <c r="C2" s="15"/>
      <c r="D2" s="15"/>
      <c r="E2" s="15"/>
      <c r="F2" s="15"/>
      <c r="G2" s="15" t="s">
        <v>103</v>
      </c>
    </row>
    <row r="3" spans="1:7">
      <c r="A3" s="15" t="s">
        <v>296</v>
      </c>
      <c r="B3" s="15" t="s">
        <v>297</v>
      </c>
      <c r="C3" s="15"/>
      <c r="D3" s="15"/>
      <c r="E3" s="15"/>
      <c r="F3" s="15"/>
      <c r="G3" s="15"/>
    </row>
    <row r="4" spans="1:7">
      <c r="A4" s="16"/>
      <c r="B4" s="16" t="s">
        <v>40</v>
      </c>
      <c r="C4" s="16" t="s">
        <v>298</v>
      </c>
      <c r="D4" s="16" t="s">
        <v>299</v>
      </c>
      <c r="E4" s="16" t="s">
        <v>300</v>
      </c>
      <c r="F4" s="16"/>
      <c r="G4" s="16"/>
    </row>
    <row r="5" spans="1:7">
      <c r="A5" s="16"/>
      <c r="B5" s="16"/>
      <c r="C5" s="16"/>
      <c r="D5" s="16"/>
      <c r="E5" s="16" t="s">
        <v>301</v>
      </c>
      <c r="F5" s="16" t="s">
        <v>302</v>
      </c>
      <c r="G5" s="16" t="s">
        <v>303</v>
      </c>
    </row>
    <row r="6" spans="1:7">
      <c r="A6" s="16" t="s">
        <v>40</v>
      </c>
      <c r="B6" s="16">
        <v>809.8</v>
      </c>
      <c r="C6" s="16">
        <v>0</v>
      </c>
      <c r="D6" s="16">
        <v>105.8</v>
      </c>
      <c r="E6" s="16">
        <v>704</v>
      </c>
      <c r="F6" s="16">
        <v>704</v>
      </c>
      <c r="G6" s="16">
        <v>0</v>
      </c>
    </row>
    <row r="7" spans="1:7">
      <c r="A7" s="16" t="s">
        <v>304</v>
      </c>
      <c r="B7" s="16">
        <v>150</v>
      </c>
      <c r="C7" s="16">
        <v>0</v>
      </c>
      <c r="D7" s="16">
        <v>0</v>
      </c>
      <c r="E7" s="16">
        <v>150</v>
      </c>
      <c r="F7" s="16">
        <v>150</v>
      </c>
      <c r="G7" s="16">
        <v>0</v>
      </c>
    </row>
    <row r="8" spans="1:7">
      <c r="A8" s="16" t="s">
        <v>305</v>
      </c>
      <c r="B8" s="16">
        <v>0</v>
      </c>
      <c r="C8" s="16">
        <v>0</v>
      </c>
      <c r="D8" s="16">
        <v>0</v>
      </c>
      <c r="E8" s="16">
        <v>0</v>
      </c>
      <c r="F8" s="16">
        <v>0</v>
      </c>
      <c r="G8" s="16">
        <v>0</v>
      </c>
    </row>
    <row r="9" spans="1:7">
      <c r="A9" s="16" t="s">
        <v>306</v>
      </c>
      <c r="B9" s="16">
        <v>80</v>
      </c>
      <c r="C9" s="16">
        <v>0</v>
      </c>
      <c r="D9" s="16">
        <v>0</v>
      </c>
      <c r="E9" s="16">
        <v>80</v>
      </c>
      <c r="F9" s="16">
        <v>80</v>
      </c>
      <c r="G9" s="16">
        <v>0</v>
      </c>
    </row>
    <row r="10" spans="1:7">
      <c r="A10" s="16" t="s">
        <v>307</v>
      </c>
      <c r="B10" s="16">
        <v>100</v>
      </c>
      <c r="C10" s="16">
        <v>0</v>
      </c>
      <c r="D10" s="16">
        <v>50</v>
      </c>
      <c r="E10" s="16">
        <v>50</v>
      </c>
      <c r="F10" s="16">
        <v>50</v>
      </c>
      <c r="G10" s="16">
        <v>0</v>
      </c>
    </row>
    <row r="11" spans="1:7">
      <c r="A11" s="16" t="s">
        <v>308</v>
      </c>
      <c r="B11" s="16">
        <v>110</v>
      </c>
      <c r="C11" s="16">
        <v>0</v>
      </c>
      <c r="D11" s="16">
        <v>30</v>
      </c>
      <c r="E11" s="16">
        <v>80</v>
      </c>
      <c r="F11" s="16">
        <v>80</v>
      </c>
      <c r="G11" s="16">
        <v>0</v>
      </c>
    </row>
    <row r="12" spans="1:7">
      <c r="A12" s="16" t="s">
        <v>309</v>
      </c>
      <c r="B12" s="16">
        <v>63</v>
      </c>
      <c r="C12" s="16">
        <v>0</v>
      </c>
      <c r="D12" s="16">
        <v>13</v>
      </c>
      <c r="E12" s="16">
        <v>50</v>
      </c>
      <c r="F12" s="16">
        <v>50</v>
      </c>
      <c r="G12" s="16">
        <v>0</v>
      </c>
    </row>
    <row r="13" spans="1:7">
      <c r="A13" s="16" t="s">
        <v>310</v>
      </c>
      <c r="B13" s="16">
        <v>82</v>
      </c>
      <c r="C13" s="16">
        <v>0</v>
      </c>
      <c r="D13" s="16">
        <v>10</v>
      </c>
      <c r="E13" s="16">
        <v>72</v>
      </c>
      <c r="F13" s="16">
        <v>72</v>
      </c>
      <c r="G13" s="16">
        <v>0</v>
      </c>
    </row>
    <row r="14" spans="1:7">
      <c r="A14" s="16" t="s">
        <v>311</v>
      </c>
      <c r="B14" s="16">
        <v>65</v>
      </c>
      <c r="C14" s="16">
        <v>0</v>
      </c>
      <c r="D14" s="16">
        <v>0</v>
      </c>
      <c r="E14" s="16">
        <v>65</v>
      </c>
      <c r="F14" s="16">
        <v>65</v>
      </c>
      <c r="G14" s="16">
        <v>0</v>
      </c>
    </row>
    <row r="15" spans="1:7">
      <c r="A15" s="16" t="s">
        <v>312</v>
      </c>
      <c r="B15" s="16">
        <v>20.8</v>
      </c>
      <c r="C15" s="16">
        <v>0</v>
      </c>
      <c r="D15" s="16">
        <v>2.8</v>
      </c>
      <c r="E15" s="16">
        <v>18</v>
      </c>
      <c r="F15" s="16">
        <v>18</v>
      </c>
      <c r="G15" s="16">
        <v>0</v>
      </c>
    </row>
    <row r="16" spans="1:7">
      <c r="A16" s="16" t="s">
        <v>313</v>
      </c>
      <c r="B16" s="16">
        <v>20</v>
      </c>
      <c r="C16" s="16">
        <v>0</v>
      </c>
      <c r="D16" s="16">
        <v>0</v>
      </c>
      <c r="E16" s="16">
        <v>20</v>
      </c>
      <c r="F16" s="16">
        <v>20</v>
      </c>
      <c r="G16" s="16">
        <v>0</v>
      </c>
    </row>
    <row r="17" spans="1:7">
      <c r="A17" s="16" t="s">
        <v>314</v>
      </c>
      <c r="B17" s="16">
        <v>18</v>
      </c>
      <c r="C17" s="16">
        <v>0</v>
      </c>
      <c r="D17" s="16">
        <v>0</v>
      </c>
      <c r="E17" s="16">
        <v>18</v>
      </c>
      <c r="F17" s="16">
        <v>18</v>
      </c>
      <c r="G17" s="16">
        <v>0</v>
      </c>
    </row>
    <row r="18" spans="1:7">
      <c r="A18" s="16" t="s">
        <v>315</v>
      </c>
      <c r="B18" s="16">
        <v>1</v>
      </c>
      <c r="C18" s="16">
        <v>0</v>
      </c>
      <c r="D18" s="16">
        <v>0</v>
      </c>
      <c r="E18" s="16">
        <v>1</v>
      </c>
      <c r="F18" s="16">
        <v>1</v>
      </c>
      <c r="G18" s="16">
        <v>0</v>
      </c>
    </row>
    <row r="19" spans="1:7">
      <c r="A19" s="16" t="s">
        <v>316</v>
      </c>
      <c r="B19" s="16">
        <v>80</v>
      </c>
      <c r="C19" s="16">
        <v>0</v>
      </c>
      <c r="D19" s="16">
        <v>0</v>
      </c>
      <c r="E19" s="16">
        <v>80</v>
      </c>
      <c r="F19" s="16">
        <v>80</v>
      </c>
      <c r="G19" s="16">
        <v>0</v>
      </c>
    </row>
    <row r="20" spans="1:7">
      <c r="A20" s="16" t="s">
        <v>317</v>
      </c>
      <c r="B20" s="16">
        <v>20</v>
      </c>
      <c r="C20" s="16">
        <v>0</v>
      </c>
      <c r="D20" s="16">
        <v>0</v>
      </c>
      <c r="E20" s="16">
        <v>20</v>
      </c>
      <c r="F20" s="16">
        <v>20</v>
      </c>
      <c r="G20" s="16">
        <v>0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2" sqref="A2:F2"/>
    </sheetView>
  </sheetViews>
  <sheetFormatPr defaultColWidth="9" defaultRowHeight="14.25" outlineLevelCol="5"/>
  <cols>
    <col min="1" max="1" width="16.625" customWidth="1"/>
    <col min="2" max="2" width="20.5" customWidth="1"/>
    <col min="3" max="3" width="16.875" customWidth="1"/>
    <col min="4" max="4" width="14.375" customWidth="1"/>
    <col min="5" max="5" width="16.875" customWidth="1"/>
    <col min="6" max="6" width="31.875" customWidth="1"/>
  </cols>
  <sheetData>
    <row r="1" spans="1:6">
      <c r="A1" s="1"/>
      <c r="B1" s="1"/>
      <c r="C1" s="1"/>
      <c r="D1" s="1"/>
      <c r="E1" s="1"/>
      <c r="F1" s="1"/>
    </row>
    <row r="2" ht="22.5" spans="1:6">
      <c r="A2" s="2" t="s">
        <v>318</v>
      </c>
      <c r="B2" s="2"/>
      <c r="C2" s="2"/>
      <c r="D2" s="2"/>
      <c r="E2" s="2"/>
      <c r="F2" s="2"/>
    </row>
    <row r="3" spans="1:6">
      <c r="A3" s="1"/>
      <c r="B3" s="1"/>
      <c r="C3" s="3"/>
      <c r="D3" s="1"/>
      <c r="E3" s="4" t="s">
        <v>103</v>
      </c>
      <c r="F3" s="4"/>
    </row>
    <row r="4" spans="1:6">
      <c r="A4" s="5" t="s">
        <v>19</v>
      </c>
      <c r="B4" s="5"/>
      <c r="C4" s="5"/>
      <c r="D4" s="6" t="s">
        <v>29</v>
      </c>
      <c r="E4" s="6"/>
      <c r="F4" s="6"/>
    </row>
    <row r="5" spans="1:6">
      <c r="A5" s="7" t="s">
        <v>20</v>
      </c>
      <c r="B5" s="8" t="s">
        <v>21</v>
      </c>
      <c r="C5" s="8" t="s">
        <v>22</v>
      </c>
      <c r="D5" s="8" t="s">
        <v>30</v>
      </c>
      <c r="E5" s="8" t="s">
        <v>7</v>
      </c>
      <c r="F5" s="9" t="s">
        <v>8</v>
      </c>
    </row>
    <row r="6" ht="25.5" spans="1:6">
      <c r="A6" s="10" t="s">
        <v>10</v>
      </c>
      <c r="B6" s="8"/>
      <c r="C6" s="11"/>
      <c r="D6" s="10" t="s">
        <v>319</v>
      </c>
      <c r="E6" s="12"/>
      <c r="F6" s="12"/>
    </row>
    <row r="7" ht="25.5" spans="1:6">
      <c r="A7" s="10" t="s">
        <v>24</v>
      </c>
      <c r="B7" s="8"/>
      <c r="C7" s="12"/>
      <c r="D7" s="13" t="s">
        <v>13</v>
      </c>
      <c r="E7" s="11"/>
      <c r="F7" s="11"/>
    </row>
    <row r="8" ht="25.5" spans="1:6">
      <c r="A8" s="10" t="s">
        <v>320</v>
      </c>
      <c r="B8" s="8"/>
      <c r="C8" s="12"/>
      <c r="D8" s="8"/>
      <c r="E8" s="8"/>
      <c r="F8" s="12"/>
    </row>
    <row r="9" spans="1:6">
      <c r="A9" s="10" t="s">
        <v>15</v>
      </c>
      <c r="B9" s="8"/>
      <c r="C9" s="12"/>
      <c r="D9" s="8"/>
      <c r="E9" s="8"/>
      <c r="F9" s="12"/>
    </row>
    <row r="10" spans="1:6">
      <c r="A10" s="8" t="s">
        <v>27</v>
      </c>
      <c r="B10" s="8"/>
      <c r="C10" s="11"/>
      <c r="D10" s="8" t="s">
        <v>31</v>
      </c>
      <c r="E10" s="14"/>
      <c r="F10" s="11"/>
    </row>
  </sheetData>
  <mergeCells count="3">
    <mergeCell ref="A2:F2"/>
    <mergeCell ref="E3:F3"/>
    <mergeCell ref="D4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教育局2018年预算收支总表</vt:lpstr>
      <vt:lpstr>教育局2018年预算收入总表</vt:lpstr>
      <vt:lpstr>教育局2018年预算支出总表</vt:lpstr>
      <vt:lpstr>教育局2018年财政拨款预算收支总表</vt:lpstr>
      <vt:lpstr>教育局2018年一般公共预算支出预算表</vt:lpstr>
      <vt:lpstr>教育局2018年一般公共预算安排基本支出经济科目表</vt:lpstr>
      <vt:lpstr>政府采购预算表</vt:lpstr>
      <vt:lpstr>“三公”经费预算表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红果果</cp:lastModifiedBy>
  <dcterms:created xsi:type="dcterms:W3CDTF">2018-03-05T03:23:00Z</dcterms:created>
  <dcterms:modified xsi:type="dcterms:W3CDTF">2021-07-08T03:37:29Z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10</vt:lpwstr>
  </property>
</Properties>
</file>